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225" windowHeight="72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aa">'Sheet1'!$H$5</definedName>
    <definedName name="bbb">'Sheet1'!$H$6</definedName>
    <definedName name="mmm">'Sheet1'!$H$7</definedName>
    <definedName name="rrr">'Sheet1'!$H$4</definedName>
  </definedNames>
  <calcPr fullCalcOnLoad="1"/>
</workbook>
</file>

<file path=xl/sharedStrings.xml><?xml version="1.0" encoding="utf-8"?>
<sst xmlns="http://schemas.openxmlformats.org/spreadsheetml/2006/main" count="20" uniqueCount="20">
  <si>
    <t>Lotka-Volterra Model of a Predator-Prey System</t>
  </si>
  <si>
    <t>Time</t>
  </si>
  <si>
    <t>Prey</t>
  </si>
  <si>
    <t>Predator</t>
  </si>
  <si>
    <t>t</t>
  </si>
  <si>
    <t>H(t)</t>
  </si>
  <si>
    <t>P(t)</t>
  </si>
  <si>
    <t>dH/dt = rH - aPH</t>
  </si>
  <si>
    <t>Parameters</t>
  </si>
  <si>
    <t>H'(t)</t>
  </si>
  <si>
    <t>P'(t)</t>
  </si>
  <si>
    <t>H(t+0.5)</t>
  </si>
  <si>
    <t>P(t+0.5)</t>
  </si>
  <si>
    <t>H'(t+0.5)</t>
  </si>
  <si>
    <t>P'(t+0.5)</t>
  </si>
  <si>
    <t>dP/dt = bPH - mP</t>
  </si>
  <si>
    <t>r</t>
  </si>
  <si>
    <t>a</t>
  </si>
  <si>
    <t>b</t>
  </si>
  <si>
    <t>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</si>
</sst>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6"/>
      <color indexed="16"/>
      <name val="Arial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15"/>
          <c:w val="0.9245"/>
          <c:h val="0.88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Sheet1!$B$4:$B$201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Sheet1!$C$4:$C$201</c:f>
              <c:numCache/>
            </c:numRef>
          </c:val>
          <c:smooth val="0"/>
        </c:ser>
        <c:axId val="1665148"/>
        <c:axId val="659261"/>
      </c:lineChart>
      <c:catAx>
        <c:axId val="1665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261"/>
        <c:crosses val="autoZero"/>
        <c:auto val="0"/>
        <c:lblOffset val="100"/>
        <c:noMultiLvlLbl val="0"/>
      </c:catAx>
      <c:valAx>
        <c:axId val="6592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651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775"/>
          <c:w val="0.90125"/>
          <c:h val="0.884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Sheet1!$B$4:$B$201</c:f>
              <c:numCache/>
            </c:numRef>
          </c:xVal>
          <c:yVal>
            <c:numRef>
              <c:f>Sheet1!$C$4:$C$201</c:f>
              <c:numCache/>
            </c:numRef>
          </c:yVal>
          <c:smooth val="1"/>
        </c:ser>
        <c:axId val="53400142"/>
        <c:axId val="30444207"/>
      </c:scatterChart>
      <c:valAx>
        <c:axId val="53400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44207"/>
        <c:crosses val="autoZero"/>
        <c:crossBetween val="midCat"/>
        <c:dispUnits/>
      </c:valAx>
      <c:valAx>
        <c:axId val="304442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400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95250</xdr:rowOff>
    </xdr:from>
    <xdr:to>
      <xdr:col>8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838325" y="1647825"/>
        <a:ext cx="30384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18</xdr:row>
      <xdr:rowOff>19050</xdr:rowOff>
    </xdr:from>
    <xdr:to>
      <xdr:col>7</xdr:col>
      <xdr:colOff>600075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1847850" y="3352800"/>
        <a:ext cx="3019425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tabSelected="1" workbookViewId="0" topLeftCell="A1">
      <selection activeCell="I24" sqref="I24"/>
    </sheetView>
  </sheetViews>
  <sheetFormatPr defaultColWidth="9.140625" defaultRowHeight="12.75"/>
  <sheetData>
    <row r="1" ht="23.25" customHeight="1">
      <c r="A1" s="1" t="s">
        <v>0</v>
      </c>
    </row>
    <row r="2" spans="1:3" ht="20.25" customHeight="1">
      <c r="A2" s="6" t="s">
        <v>1</v>
      </c>
      <c r="B2" s="6" t="s">
        <v>2</v>
      </c>
      <c r="C2" s="6" t="s">
        <v>3</v>
      </c>
    </row>
    <row r="3" spans="1:15" ht="15.75">
      <c r="A3" s="6" t="s">
        <v>4</v>
      </c>
      <c r="B3" s="6" t="s">
        <v>5</v>
      </c>
      <c r="C3" s="6" t="s">
        <v>6</v>
      </c>
      <c r="E3" s="2" t="s">
        <v>7</v>
      </c>
      <c r="G3" s="5" t="s">
        <v>8</v>
      </c>
      <c r="H3" s="5"/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</row>
    <row r="4" spans="1:15" ht="15.75">
      <c r="A4">
        <v>0</v>
      </c>
      <c r="B4">
        <v>50</v>
      </c>
      <c r="C4">
        <v>15</v>
      </c>
      <c r="E4" s="2" t="s">
        <v>15</v>
      </c>
      <c r="G4" s="4" t="s">
        <v>16</v>
      </c>
      <c r="H4" s="3">
        <v>0.1</v>
      </c>
      <c r="J4">
        <f aca="true" t="shared" si="0" ref="J4:J35">rrr*B4-aaa*B4*C4</f>
        <v>-2.5</v>
      </c>
      <c r="K4">
        <f aca="true" t="shared" si="1" ref="K4:K35">bbb*B4*C4-mmm*C4</f>
        <v>0</v>
      </c>
      <c r="L4">
        <f aca="true" t="shared" si="2" ref="L4:L35">B4+0.5*J4</f>
        <v>48.75</v>
      </c>
      <c r="M4">
        <f aca="true" t="shared" si="3" ref="M4:M35">C4+0.5*K4</f>
        <v>15</v>
      </c>
      <c r="N4">
        <f>rrr*L4-aaa*L4*M4</f>
        <v>-2.4375</v>
      </c>
      <c r="O4">
        <f>bbb*L4*M4-mmm*M4</f>
        <v>-0.018749999999999933</v>
      </c>
    </row>
    <row r="5" spans="1:15" ht="15.75">
      <c r="A5">
        <v>1</v>
      </c>
      <c r="B5">
        <f aca="true" t="shared" si="4" ref="B5:B36">B4+N4</f>
        <v>47.5625</v>
      </c>
      <c r="C5">
        <f aca="true" t="shared" si="5" ref="C5:C36">C4+O4</f>
        <v>14.98125</v>
      </c>
      <c r="G5" s="4" t="s">
        <v>17</v>
      </c>
      <c r="H5" s="3">
        <v>0.01</v>
      </c>
      <c r="J5">
        <f t="shared" si="0"/>
        <v>-2.3692070312499993</v>
      </c>
      <c r="K5">
        <f t="shared" si="1"/>
        <v>-0.03651679687499998</v>
      </c>
      <c r="L5">
        <f t="shared" si="2"/>
        <v>46.377896484375</v>
      </c>
      <c r="M5">
        <f t="shared" si="3"/>
        <v>14.9629916015625</v>
      </c>
      <c r="N5">
        <f>rrr*L5-aaa*L5*M5</f>
        <v>-2.301731107500882</v>
      </c>
      <c r="O5">
        <f>bbb*L5*M5-mmm*M5</f>
        <v>-0.05419750448428695</v>
      </c>
    </row>
    <row r="6" spans="1:15" ht="15.75">
      <c r="A6">
        <v>2</v>
      </c>
      <c r="B6">
        <f t="shared" si="4"/>
        <v>45.260768892499115</v>
      </c>
      <c r="C6">
        <f t="shared" si="5"/>
        <v>14.927052495515712</v>
      </c>
      <c r="G6" s="4" t="s">
        <v>18</v>
      </c>
      <c r="H6" s="3">
        <v>0.001</v>
      </c>
      <c r="J6">
        <f t="shared" si="0"/>
        <v>-2.230021843207476</v>
      </c>
      <c r="K6">
        <f t="shared" si="1"/>
        <v>-0.07074275153004683</v>
      </c>
      <c r="L6">
        <f t="shared" si="2"/>
        <v>44.145757970895374</v>
      </c>
      <c r="M6">
        <f t="shared" si="3"/>
        <v>14.891681119750688</v>
      </c>
      <c r="N6">
        <f>rrr*L6-aaa*L6*M6</f>
        <v>-2.1594697078331233</v>
      </c>
      <c r="O6">
        <f>bbb*L6*M6-mmm*M6</f>
        <v>-0.08717950549526832</v>
      </c>
    </row>
    <row r="7" spans="1:15" ht="15.75">
      <c r="A7">
        <v>3</v>
      </c>
      <c r="B7">
        <f t="shared" si="4"/>
        <v>43.10129918466599</v>
      </c>
      <c r="C7">
        <f t="shared" si="5"/>
        <v>14.839872990020444</v>
      </c>
      <c r="G7" s="4" t="s">
        <v>19</v>
      </c>
      <c r="H7" s="3">
        <v>0.05</v>
      </c>
      <c r="J7">
        <f t="shared" si="0"/>
        <v>-2.086048137586551</v>
      </c>
      <c r="K7">
        <f t="shared" si="1"/>
        <v>-0.10237584389570709</v>
      </c>
      <c r="L7">
        <f t="shared" si="2"/>
        <v>42.05827511587272</v>
      </c>
      <c r="M7">
        <f t="shared" si="3"/>
        <v>14.78868506807259</v>
      </c>
      <c r="N7">
        <f aca="true" t="shared" si="6" ref="N7:N22">rrr*L7-aaa*L7*M7</f>
        <v>-2.014038340362686</v>
      </c>
      <c r="O7">
        <f aca="true" t="shared" si="7" ref="O7:O22">bbb*L7*M7-mmm*M7</f>
        <v>-0.11744766820863362</v>
      </c>
    </row>
    <row r="8" spans="1:15" ht="12.75">
      <c r="A8">
        <v>4</v>
      </c>
      <c r="B8">
        <f t="shared" si="4"/>
        <v>41.0872608443033</v>
      </c>
      <c r="C8">
        <f t="shared" si="5"/>
        <v>14.72242532181181</v>
      </c>
      <c r="J8">
        <f t="shared" si="0"/>
        <v>-1.9403152101502483</v>
      </c>
      <c r="K8">
        <f t="shared" si="1"/>
        <v>-0.13121713663253276</v>
      </c>
      <c r="L8">
        <f t="shared" si="2"/>
        <v>40.11710323922818</v>
      </c>
      <c r="M8">
        <f t="shared" si="3"/>
        <v>14.656816753495544</v>
      </c>
      <c r="N8">
        <f t="shared" si="6"/>
        <v>-1.8681799846614817</v>
      </c>
      <c r="O8">
        <f t="shared" si="7"/>
        <v>-0.14485180681634735</v>
      </c>
    </row>
    <row r="9" spans="1:15" ht="12.75">
      <c r="A9">
        <v>5</v>
      </c>
      <c r="B9">
        <f t="shared" si="4"/>
        <v>39.21908085964182</v>
      </c>
      <c r="C9">
        <f t="shared" si="5"/>
        <v>14.577573514995462</v>
      </c>
      <c r="J9">
        <f t="shared" si="0"/>
        <v>-1.7952822582556185</v>
      </c>
      <c r="K9">
        <f t="shared" si="1"/>
        <v>-0.15715964132779314</v>
      </c>
      <c r="L9">
        <f t="shared" si="2"/>
        <v>38.32143973051401</v>
      </c>
      <c r="M9">
        <f t="shared" si="3"/>
        <v>14.498993694331565</v>
      </c>
      <c r="N9">
        <f t="shared" si="6"/>
        <v>-1.7240791570528962</v>
      </c>
      <c r="O9">
        <f t="shared" si="7"/>
        <v>-0.16932737170614853</v>
      </c>
    </row>
    <row r="10" spans="1:15" ht="12.75">
      <c r="A10">
        <v>6</v>
      </c>
      <c r="B10">
        <f t="shared" si="4"/>
        <v>37.49500170258892</v>
      </c>
      <c r="C10">
        <f t="shared" si="5"/>
        <v>14.408246143289315</v>
      </c>
      <c r="J10">
        <f t="shared" si="0"/>
        <v>-1.6528719664806388</v>
      </c>
      <c r="K10">
        <f t="shared" si="1"/>
        <v>-0.18017509349051264</v>
      </c>
      <c r="L10">
        <f t="shared" si="2"/>
        <v>36.66856571934861</v>
      </c>
      <c r="M10">
        <f t="shared" si="3"/>
        <v>14.318158596544059</v>
      </c>
      <c r="N10">
        <f t="shared" si="6"/>
        <v>-1.5834068228394593</v>
      </c>
      <c r="O10">
        <f t="shared" si="7"/>
        <v>-0.19088159034977092</v>
      </c>
    </row>
    <row r="11" spans="1:15" ht="12.75">
      <c r="A11">
        <v>7</v>
      </c>
      <c r="B11">
        <f t="shared" si="4"/>
        <v>35.911594879749465</v>
      </c>
      <c r="C11">
        <f t="shared" si="5"/>
        <v>14.217364552939543</v>
      </c>
      <c r="J11">
        <f t="shared" si="0"/>
        <v>-1.5145228728538056</v>
      </c>
      <c r="K11">
        <f t="shared" si="1"/>
        <v>-0.20029999156410194</v>
      </c>
      <c r="L11">
        <f t="shared" si="2"/>
        <v>35.154333443322564</v>
      </c>
      <c r="M11">
        <f t="shared" si="3"/>
        <v>14.117214557157492</v>
      </c>
      <c r="N11">
        <f t="shared" si="6"/>
        <v>-1.4473793340001615</v>
      </c>
      <c r="O11">
        <f t="shared" si="7"/>
        <v>-0.20957946002463296</v>
      </c>
    </row>
    <row r="12" spans="1:15" ht="12.75">
      <c r="A12">
        <v>8</v>
      </c>
      <c r="B12">
        <f t="shared" si="4"/>
        <v>34.464215545749305</v>
      </c>
      <c r="C12">
        <f t="shared" si="5"/>
        <v>14.00778509291491</v>
      </c>
      <c r="J12">
        <f t="shared" si="0"/>
        <v>-1.3812516930326035</v>
      </c>
      <c r="K12">
        <f t="shared" si="1"/>
        <v>-0.21762192988499213</v>
      </c>
      <c r="L12">
        <f t="shared" si="2"/>
        <v>33.773589699233</v>
      </c>
      <c r="M12">
        <f t="shared" si="3"/>
        <v>13.898974127972414</v>
      </c>
      <c r="N12">
        <f t="shared" si="6"/>
        <v>-1.3168235244606512</v>
      </c>
      <c r="O12">
        <f t="shared" si="7"/>
        <v>-0.22553045696022567</v>
      </c>
    </row>
    <row r="13" spans="1:15" ht="12.75">
      <c r="A13">
        <v>9</v>
      </c>
      <c r="B13">
        <f t="shared" si="4"/>
        <v>33.14739202128865</v>
      </c>
      <c r="C13">
        <f t="shared" si="5"/>
        <v>13.782254635954684</v>
      </c>
      <c r="J13">
        <f t="shared" si="0"/>
        <v>-1.2537187714232627</v>
      </c>
      <c r="K13">
        <f t="shared" si="1"/>
        <v>-0.23226693444252133</v>
      </c>
      <c r="L13">
        <f t="shared" si="2"/>
        <v>32.52053263557702</v>
      </c>
      <c r="M13">
        <f t="shared" si="3"/>
        <v>13.666121168733424</v>
      </c>
      <c r="N13">
        <f t="shared" si="6"/>
        <v>-1.1922421311377507</v>
      </c>
      <c r="O13">
        <f t="shared" si="7"/>
        <v>-0.23887651896712597</v>
      </c>
    </row>
    <row r="14" spans="1:15" ht="12.75">
      <c r="A14">
        <v>10</v>
      </c>
      <c r="B14">
        <f t="shared" si="4"/>
        <v>31.955149890150903</v>
      </c>
      <c r="C14">
        <f t="shared" si="5"/>
        <v>13.543378116987558</v>
      </c>
      <c r="J14">
        <f t="shared" si="0"/>
        <v>-1.132291788458181</v>
      </c>
      <c r="K14">
        <f t="shared" si="1"/>
        <v>-0.2443882281020508</v>
      </c>
      <c r="L14">
        <f t="shared" si="2"/>
        <v>31.38900399592181</v>
      </c>
      <c r="M14">
        <f t="shared" si="3"/>
        <v>13.421184002936533</v>
      </c>
      <c r="N14">
        <f t="shared" si="6"/>
        <v>-1.0738755833895857</v>
      </c>
      <c r="O14">
        <f t="shared" si="7"/>
        <v>-0.24978160184865006</v>
      </c>
    </row>
    <row r="15" spans="1:15" ht="12.75">
      <c r="A15">
        <v>11</v>
      </c>
      <c r="B15">
        <f t="shared" si="4"/>
        <v>30.881274306761316</v>
      </c>
      <c r="C15">
        <f t="shared" si="5"/>
        <v>13.293596515138908</v>
      </c>
      <c r="J15">
        <f t="shared" si="0"/>
        <v>-1.0171045743979783</v>
      </c>
      <c r="K15">
        <f t="shared" si="1"/>
        <v>-0.25415662524953453</v>
      </c>
      <c r="L15">
        <f t="shared" si="2"/>
        <v>30.372722019562328</v>
      </c>
      <c r="M15">
        <f t="shared" si="3"/>
        <v>13.16651820251414</v>
      </c>
      <c r="N15">
        <f t="shared" si="6"/>
        <v>-0.961757771348462</v>
      </c>
      <c r="O15">
        <f t="shared" si="7"/>
        <v>-0.2584229127952376</v>
      </c>
    </row>
    <row r="16" spans="1:15" ht="12.75">
      <c r="A16">
        <v>12</v>
      </c>
      <c r="B16">
        <f t="shared" si="4"/>
        <v>29.919516535412853</v>
      </c>
      <c r="C16">
        <f t="shared" si="5"/>
        <v>13.03517360234367</v>
      </c>
      <c r="J16">
        <f t="shared" si="0"/>
        <v>-0.9081092678317004</v>
      </c>
      <c r="K16">
        <f t="shared" si="1"/>
        <v>-0.26175258797988493</v>
      </c>
      <c r="L16">
        <f t="shared" si="2"/>
        <v>29.465461901497005</v>
      </c>
      <c r="M16">
        <f t="shared" si="3"/>
        <v>12.904297308353728</v>
      </c>
      <c r="N16">
        <f t="shared" si="6"/>
        <v>-0.8557646168991706</v>
      </c>
      <c r="O16">
        <f t="shared" si="7"/>
        <v>-0.2649837847127994</v>
      </c>
    </row>
    <row r="17" spans="1:15" ht="12.75">
      <c r="A17">
        <v>13</v>
      </c>
      <c r="B17">
        <f t="shared" si="4"/>
        <v>29.06375191851368</v>
      </c>
      <c r="C17">
        <f t="shared" si="5"/>
        <v>12.770189817630872</v>
      </c>
      <c r="J17">
        <f t="shared" si="0"/>
        <v>-0.805121096268163</v>
      </c>
      <c r="K17">
        <f t="shared" si="1"/>
        <v>-0.2673598620695905</v>
      </c>
      <c r="L17">
        <f t="shared" si="2"/>
        <v>28.661191370379598</v>
      </c>
      <c r="M17">
        <f t="shared" si="3"/>
        <v>12.636509886596077</v>
      </c>
      <c r="N17">
        <f t="shared" si="6"/>
        <v>-0.7556551440962793</v>
      </c>
      <c r="O17">
        <f t="shared" si="7"/>
        <v>-0.2696480662163799</v>
      </c>
    </row>
    <row r="18" spans="1:15" ht="12.75">
      <c r="A18">
        <v>14</v>
      </c>
      <c r="B18">
        <f t="shared" si="4"/>
        <v>28.3080967744174</v>
      </c>
      <c r="C18">
        <f t="shared" si="5"/>
        <v>12.500541751414492</v>
      </c>
      <c r="J18">
        <f t="shared" si="0"/>
        <v>-0.7078557788751261</v>
      </c>
      <c r="K18">
        <f t="shared" si="1"/>
        <v>-0.27116054193903805</v>
      </c>
      <c r="L18">
        <f t="shared" si="2"/>
        <v>27.954168884979836</v>
      </c>
      <c r="M18">
        <f t="shared" si="3"/>
        <v>12.364961480444972</v>
      </c>
      <c r="N18">
        <f t="shared" si="6"/>
        <v>-0.6611053263083062</v>
      </c>
      <c r="O18">
        <f t="shared" si="7"/>
        <v>-0.2725958525416196</v>
      </c>
    </row>
    <row r="19" spans="1:15" ht="12.75">
      <c r="A19">
        <v>15</v>
      </c>
      <c r="B19">
        <f t="shared" si="4"/>
        <v>27.646991448109095</v>
      </c>
      <c r="C19">
        <f t="shared" si="5"/>
        <v>12.227945898872871</v>
      </c>
      <c r="J19">
        <f t="shared" si="0"/>
        <v>-0.6159600121298796</v>
      </c>
      <c r="K19">
        <f t="shared" si="1"/>
        <v>-0.27333137924956463</v>
      </c>
      <c r="L19">
        <f t="shared" si="2"/>
        <v>27.339011442044153</v>
      </c>
      <c r="M19">
        <f t="shared" si="3"/>
        <v>12.091280209248088</v>
      </c>
      <c r="N19">
        <f t="shared" si="6"/>
        <v>-0.5717353356915398</v>
      </c>
      <c r="O19">
        <f t="shared" si="7"/>
        <v>-0.27400036247280896</v>
      </c>
    </row>
    <row r="20" spans="1:15" ht="12.75">
      <c r="A20">
        <v>16</v>
      </c>
      <c r="B20">
        <f t="shared" si="4"/>
        <v>27.075256112417556</v>
      </c>
      <c r="C20">
        <f t="shared" si="5"/>
        <v>11.953945536400063</v>
      </c>
      <c r="J20">
        <f t="shared" si="0"/>
        <v>-0.5290357582774678</v>
      </c>
      <c r="K20">
        <f t="shared" si="1"/>
        <v>-0.2740411398680808</v>
      </c>
      <c r="L20">
        <f t="shared" si="2"/>
        <v>26.810738233278823</v>
      </c>
      <c r="M20">
        <f t="shared" si="3"/>
        <v>11.816924966466022</v>
      </c>
      <c r="N20">
        <f t="shared" si="6"/>
        <v>-0.48713099665429427</v>
      </c>
      <c r="O20">
        <f t="shared" si="7"/>
        <v>-0.27402576632508346</v>
      </c>
    </row>
    <row r="21" spans="1:15" ht="12.75">
      <c r="A21">
        <v>17</v>
      </c>
      <c r="B21">
        <f t="shared" si="4"/>
        <v>26.588125115763262</v>
      </c>
      <c r="C21">
        <f t="shared" si="5"/>
        <v>11.67991977007498</v>
      </c>
      <c r="J21">
        <f t="shared" si="0"/>
        <v>-0.44665917031197777</v>
      </c>
      <c r="K21">
        <f t="shared" si="1"/>
        <v>-0.2734488203149186</v>
      </c>
      <c r="L21">
        <f t="shared" si="2"/>
        <v>26.364795530607275</v>
      </c>
      <c r="M21">
        <f t="shared" si="3"/>
        <v>11.54319535991752</v>
      </c>
      <c r="N21">
        <f t="shared" si="6"/>
        <v>-0.4068603012800738</v>
      </c>
      <c r="O21">
        <f t="shared" si="7"/>
        <v>-0.272825782561796</v>
      </c>
    </row>
    <row r="22" spans="1:15" ht="12.75">
      <c r="A22">
        <v>18</v>
      </c>
      <c r="B22">
        <f t="shared" si="4"/>
        <v>26.18126481448319</v>
      </c>
      <c r="C22">
        <f t="shared" si="5"/>
        <v>11.407093987513184</v>
      </c>
      <c r="J22">
        <f t="shared" si="0"/>
        <v>-0.36839500305949757</v>
      </c>
      <c r="K22">
        <f t="shared" si="1"/>
        <v>-0.27170255092487755</v>
      </c>
      <c r="L22">
        <f t="shared" si="2"/>
        <v>25.99706731295344</v>
      </c>
      <c r="M22">
        <f t="shared" si="3"/>
        <v>11.271242712050745</v>
      </c>
      <c r="N22">
        <f t="shared" si="6"/>
        <v>-0.33048582356284717</v>
      </c>
      <c r="O22">
        <f t="shared" si="7"/>
        <v>-0.2705428801167181</v>
      </c>
    </row>
    <row r="23" spans="1:15" ht="12.75">
      <c r="A23">
        <v>19</v>
      </c>
      <c r="B23">
        <f t="shared" si="4"/>
        <v>25.850778990920343</v>
      </c>
      <c r="C23">
        <f t="shared" si="5"/>
        <v>11.136551107396466</v>
      </c>
      <c r="J23">
        <f t="shared" si="0"/>
        <v>-0.2938073148919176</v>
      </c>
      <c r="K23">
        <f t="shared" si="1"/>
        <v>-0.26893903397142804</v>
      </c>
      <c r="L23">
        <f t="shared" si="2"/>
        <v>25.703875333474386</v>
      </c>
      <c r="M23">
        <f t="shared" si="3"/>
        <v>11.002081590410752</v>
      </c>
      <c r="N23">
        <f aca="true" t="shared" si="8" ref="N23:N38">rrr*L23-aaa*L23*M23</f>
        <v>-0.25757380273887653</v>
      </c>
      <c r="O23">
        <f aca="true" t="shared" si="9" ref="O23:O38">bbb*L23*M23-mmm*M23</f>
        <v>-0.26730794591190604</v>
      </c>
    </row>
    <row r="24" spans="1:15" ht="12.75">
      <c r="A24">
        <v>20</v>
      </c>
      <c r="B24">
        <f t="shared" si="4"/>
        <v>25.593205188181468</v>
      </c>
      <c r="C24">
        <f t="shared" si="5"/>
        <v>10.86924316148456</v>
      </c>
      <c r="J24">
        <f t="shared" si="0"/>
        <v>-0.22246718590297876</v>
      </c>
      <c r="K24">
        <f t="shared" si="1"/>
        <v>-0.26528338760211545</v>
      </c>
      <c r="L24">
        <f t="shared" si="2"/>
        <v>25.48197159522998</v>
      </c>
      <c r="M24">
        <f t="shared" si="3"/>
        <v>10.736601467683503</v>
      </c>
      <c r="N24">
        <f t="shared" si="8"/>
        <v>-0.1877005767651574</v>
      </c>
      <c r="O24">
        <f t="shared" si="9"/>
        <v>-0.2632402997553597</v>
      </c>
    </row>
    <row r="25" spans="1:15" ht="12.75">
      <c r="A25">
        <v>21</v>
      </c>
      <c r="B25">
        <f t="shared" si="4"/>
        <v>25.405504611416312</v>
      </c>
      <c r="C25">
        <f t="shared" si="5"/>
        <v>10.6060028617292</v>
      </c>
      <c r="J25">
        <f t="shared" si="0"/>
        <v>-0.1539580849819271</v>
      </c>
      <c r="K25">
        <f t="shared" si="1"/>
        <v>-0.2608492884741042</v>
      </c>
      <c r="L25">
        <f t="shared" si="2"/>
        <v>25.328525568925347</v>
      </c>
      <c r="M25">
        <f t="shared" si="3"/>
        <v>10.475578217492147</v>
      </c>
      <c r="N25">
        <f t="shared" si="8"/>
        <v>-0.12045695041773774</v>
      </c>
      <c r="O25">
        <f t="shared" si="9"/>
        <v>-0.25844796014358007</v>
      </c>
    </row>
    <row r="26" spans="1:15" ht="12.75">
      <c r="A26">
        <v>22</v>
      </c>
      <c r="B26">
        <f t="shared" si="4"/>
        <v>25.285047660998575</v>
      </c>
      <c r="C26">
        <f t="shared" si="5"/>
        <v>10.347554901585621</v>
      </c>
      <c r="J26">
        <f t="shared" si="0"/>
        <v>-0.08787942251406111</v>
      </c>
      <c r="K26">
        <f t="shared" si="1"/>
        <v>-0.25573932621788914</v>
      </c>
      <c r="L26">
        <f t="shared" si="2"/>
        <v>25.241107949741544</v>
      </c>
      <c r="M26">
        <f t="shared" si="3"/>
        <v>10.219685238476677</v>
      </c>
      <c r="N26">
        <f t="shared" si="8"/>
        <v>-0.055450988193545214</v>
      </c>
      <c r="O26">
        <f t="shared" si="9"/>
        <v>-0.25302808360706386</v>
      </c>
    </row>
    <row r="27" spans="1:15" ht="12.75">
      <c r="A27">
        <v>23</v>
      </c>
      <c r="B27">
        <f t="shared" si="4"/>
        <v>25.22959667280503</v>
      </c>
      <c r="C27">
        <f t="shared" si="5"/>
        <v>10.094526817978558</v>
      </c>
      <c r="J27">
        <f t="shared" si="0"/>
        <v>-0.023848734923626935</v>
      </c>
      <c r="K27">
        <f t="shared" si="1"/>
        <v>-0.2500455006785149</v>
      </c>
      <c r="L27">
        <f t="shared" si="2"/>
        <v>25.217672305343218</v>
      </c>
      <c r="M27">
        <f t="shared" si="3"/>
        <v>9.969504067639301</v>
      </c>
      <c r="N27">
        <f t="shared" si="8"/>
        <v>0.007690364289180351</v>
      </c>
      <c r="O27">
        <f t="shared" si="9"/>
        <v>-0.24706751675745087</v>
      </c>
    </row>
    <row r="28" spans="1:15" ht="12.75">
      <c r="A28">
        <v>24</v>
      </c>
      <c r="B28">
        <f t="shared" si="4"/>
        <v>25.237287037094212</v>
      </c>
      <c r="C28">
        <f t="shared" si="5"/>
        <v>9.847459301221107</v>
      </c>
      <c r="J28">
        <f t="shared" si="0"/>
        <v>0.038497133999218835</v>
      </c>
      <c r="K28">
        <f t="shared" si="1"/>
        <v>-0.2438498080900351</v>
      </c>
      <c r="L28">
        <f t="shared" si="2"/>
        <v>25.256535604093823</v>
      </c>
      <c r="M28">
        <f t="shared" si="3"/>
        <v>9.725534397176089</v>
      </c>
      <c r="N28">
        <f t="shared" si="8"/>
        <v>0.06932050269821222</v>
      </c>
      <c r="O28">
        <f t="shared" si="9"/>
        <v>-0.24064341408768744</v>
      </c>
    </row>
    <row r="29" spans="1:15" ht="12.75">
      <c r="A29">
        <v>25</v>
      </c>
      <c r="B29">
        <f t="shared" si="4"/>
        <v>25.306607539792424</v>
      </c>
      <c r="C29">
        <f t="shared" si="5"/>
        <v>9.60681588713342</v>
      </c>
      <c r="J29">
        <f t="shared" si="0"/>
        <v>0.09950156035196</v>
      </c>
      <c r="K29">
        <f t="shared" si="1"/>
        <v>-0.2372248749939428</v>
      </c>
      <c r="L29">
        <f t="shared" si="2"/>
        <v>25.356358319968404</v>
      </c>
      <c r="M29">
        <f t="shared" si="3"/>
        <v>9.48820344963645</v>
      </c>
      <c r="N29">
        <f t="shared" si="8"/>
        <v>0.12977296717941966</v>
      </c>
      <c r="O29">
        <f t="shared" si="9"/>
        <v>-0.2338238860000804</v>
      </c>
    </row>
    <row r="30" spans="1:15" ht="12.75">
      <c r="A30">
        <v>26</v>
      </c>
      <c r="B30">
        <f t="shared" si="4"/>
        <v>25.436380506971844</v>
      </c>
      <c r="C30">
        <f t="shared" si="5"/>
        <v>9.37299200113334</v>
      </c>
      <c r="J30">
        <f t="shared" si="0"/>
        <v>0.15948814040087322</v>
      </c>
      <c r="K30">
        <f t="shared" si="1"/>
        <v>-0.23023460902703594</v>
      </c>
      <c r="L30">
        <f t="shared" si="2"/>
        <v>25.51612457717228</v>
      </c>
      <c r="M30">
        <f t="shared" si="3"/>
        <v>9.257874696619822</v>
      </c>
      <c r="N30">
        <f t="shared" si="8"/>
        <v>0.1893616169292036</v>
      </c>
      <c r="O30">
        <f t="shared" si="9"/>
        <v>-0.22666865075218873</v>
      </c>
    </row>
    <row r="31" spans="1:15" ht="12.75">
      <c r="A31">
        <v>27</v>
      </c>
      <c r="B31">
        <f t="shared" si="4"/>
        <v>25.62574212390105</v>
      </c>
      <c r="C31">
        <f t="shared" si="5"/>
        <v>9.146323350381152</v>
      </c>
      <c r="J31">
        <f t="shared" si="0"/>
        <v>0.21876097680328455</v>
      </c>
      <c r="K31">
        <f t="shared" si="1"/>
        <v>-0.22293484396037555</v>
      </c>
      <c r="L31">
        <f t="shared" si="2"/>
        <v>25.73512261230269</v>
      </c>
      <c r="M31">
        <f t="shared" si="3"/>
        <v>9.034855928400965</v>
      </c>
      <c r="N31">
        <f t="shared" si="8"/>
        <v>0.24838101021138215</v>
      </c>
      <c r="O31">
        <f t="shared" si="9"/>
        <v>-0.21922967131815957</v>
      </c>
    </row>
    <row r="32" spans="1:15" ht="12.75">
      <c r="A32">
        <v>28</v>
      </c>
      <c r="B32">
        <f t="shared" si="4"/>
        <v>25.87412313411243</v>
      </c>
      <c r="C32">
        <f t="shared" si="5"/>
        <v>8.927093679062994</v>
      </c>
      <c r="J32">
        <f t="shared" si="0"/>
        <v>0.2776051025929167</v>
      </c>
      <c r="K32">
        <f t="shared" si="1"/>
        <v>-0.21537396287131705</v>
      </c>
      <c r="L32">
        <f t="shared" si="2"/>
        <v>26.012925685408888</v>
      </c>
      <c r="M32">
        <f t="shared" si="3"/>
        <v>8.819406697627334</v>
      </c>
      <c r="N32">
        <f t="shared" si="8"/>
        <v>0.30710685839311624</v>
      </c>
      <c r="O32">
        <f t="shared" si="9"/>
        <v>-0.21155176386658944</v>
      </c>
    </row>
    <row r="33" spans="1:15" ht="12.75">
      <c r="A33">
        <v>29</v>
      </c>
      <c r="B33">
        <f t="shared" si="4"/>
        <v>26.181229992505546</v>
      </c>
      <c r="C33">
        <f t="shared" si="5"/>
        <v>8.715541915196404</v>
      </c>
      <c r="J33">
        <f t="shared" si="0"/>
        <v>0.33628692533976157</v>
      </c>
      <c r="K33">
        <f t="shared" si="1"/>
        <v>-0.2075934883687409</v>
      </c>
      <c r="L33">
        <f t="shared" si="2"/>
        <v>26.349373455175428</v>
      </c>
      <c r="M33">
        <f t="shared" si="3"/>
        <v>8.611745171012034</v>
      </c>
      <c r="N33">
        <f t="shared" si="8"/>
        <v>0.36579644939954603</v>
      </c>
      <c r="O33">
        <f t="shared" si="9"/>
        <v>-0.20367316893880205</v>
      </c>
    </row>
    <row r="34" spans="1:15" ht="12.75">
      <c r="A34">
        <v>30</v>
      </c>
      <c r="B34">
        <f t="shared" si="4"/>
        <v>26.547026441905093</v>
      </c>
      <c r="C34">
        <f t="shared" si="5"/>
        <v>8.511868746257601</v>
      </c>
      <c r="J34">
        <f t="shared" si="0"/>
        <v>0.3950545974212485</v>
      </c>
      <c r="K34">
        <f t="shared" si="1"/>
        <v>-0.19962863263595398</v>
      </c>
      <c r="L34">
        <f t="shared" si="2"/>
        <v>26.744553740615718</v>
      </c>
      <c r="M34">
        <f t="shared" si="3"/>
        <v>8.412054429939625</v>
      </c>
      <c r="N34">
        <f t="shared" si="8"/>
        <v>0.42468895635652393</v>
      </c>
      <c r="O34">
        <f t="shared" si="9"/>
        <v>-0.19562607972647642</v>
      </c>
    </row>
    <row r="35" spans="1:15" ht="12.75">
      <c r="A35">
        <v>31</v>
      </c>
      <c r="B35">
        <f t="shared" si="4"/>
        <v>26.971715398261615</v>
      </c>
      <c r="C35">
        <f t="shared" si="5"/>
        <v>8.316242666531124</v>
      </c>
      <c r="J35">
        <f t="shared" si="0"/>
        <v>0.4541382359805839</v>
      </c>
      <c r="K35">
        <f t="shared" si="1"/>
        <v>-0.19150880294199848</v>
      </c>
      <c r="L35">
        <f t="shared" si="2"/>
        <v>27.19878451625191</v>
      </c>
      <c r="M35">
        <f t="shared" si="3"/>
        <v>8.220488265060125</v>
      </c>
      <c r="N35">
        <f t="shared" si="8"/>
        <v>0.4840055622277126</v>
      </c>
      <c r="O35">
        <f t="shared" si="9"/>
        <v>-0.18743712431325843</v>
      </c>
    </row>
    <row r="36" spans="1:15" ht="12.75">
      <c r="A36">
        <v>32</v>
      </c>
      <c r="B36">
        <f t="shared" si="4"/>
        <v>27.455720960489327</v>
      </c>
      <c r="C36">
        <f t="shared" si="5"/>
        <v>8.128805542217865</v>
      </c>
      <c r="J36">
        <f aca="true" t="shared" si="10" ref="J36:J67">rrr*B36-aaa*B36*C36</f>
        <v>0.5137499289568046</v>
      </c>
      <c r="K36">
        <f aca="true" t="shared" si="11" ref="K36:K67">bbb*B36*C36-mmm*C36</f>
        <v>-0.1832580604016804</v>
      </c>
      <c r="L36">
        <f aca="true" t="shared" si="12" ref="L36:L67">B36+0.5*J36</f>
        <v>27.71259592496773</v>
      </c>
      <c r="M36">
        <f aca="true" t="shared" si="13" ref="M36:M67">C36+0.5*K36</f>
        <v>8.037176512017025</v>
      </c>
      <c r="N36">
        <f t="shared" si="8"/>
        <v>0.5439493419450794</v>
      </c>
      <c r="O36">
        <f t="shared" si="9"/>
        <v>-0.17912780054568192</v>
      </c>
    </row>
    <row r="37" spans="1:15" ht="12.75">
      <c r="A37">
        <v>33</v>
      </c>
      <c r="B37">
        <f aca="true" t="shared" si="14" ref="B37:B68">B36+N36</f>
        <v>27.999670302434406</v>
      </c>
      <c r="C37">
        <f aca="true" t="shared" si="15" ref="C37:C68">C36+O36</f>
        <v>7.9496777416721836</v>
      </c>
      <c r="J37">
        <f t="shared" si="10"/>
        <v>0.5740834724692161</v>
      </c>
      <c r="K37">
        <f t="shared" si="11"/>
        <v>-0.17489553130618674</v>
      </c>
      <c r="L37">
        <f t="shared" si="12"/>
        <v>28.286712038669016</v>
      </c>
      <c r="M37">
        <f t="shared" si="13"/>
        <v>7.862229976019091</v>
      </c>
      <c r="N37">
        <f t="shared" si="8"/>
        <v>0.6047048507324657</v>
      </c>
      <c r="O37">
        <f t="shared" si="9"/>
        <v>-0.1707148634875109</v>
      </c>
    </row>
    <row r="38" spans="1:15" ht="12.75">
      <c r="A38">
        <v>34</v>
      </c>
      <c r="B38">
        <f t="shared" si="14"/>
        <v>28.60437515316687</v>
      </c>
      <c r="C38">
        <f t="shared" si="15"/>
        <v>7.7789628781846725</v>
      </c>
      <c r="J38">
        <f t="shared" si="10"/>
        <v>0.635313790615156</v>
      </c>
      <c r="K38">
        <f t="shared" si="11"/>
        <v>-0.1664357714390806</v>
      </c>
      <c r="L38">
        <f t="shared" si="12"/>
        <v>28.92203204847445</v>
      </c>
      <c r="M38">
        <f t="shared" si="13"/>
        <v>7.695744992465132</v>
      </c>
      <c r="N38">
        <f t="shared" si="8"/>
        <v>0.6664373717578123</v>
      </c>
      <c r="O38">
        <f t="shared" si="9"/>
        <v>-0.1622106663142933</v>
      </c>
    </row>
    <row r="39" spans="1:15" ht="12.75">
      <c r="A39">
        <v>35</v>
      </c>
      <c r="B39">
        <f t="shared" si="14"/>
        <v>29.270812524924683</v>
      </c>
      <c r="C39">
        <f t="shared" si="15"/>
        <v>7.616752211870379</v>
      </c>
      <c r="J39">
        <f t="shared" si="10"/>
        <v>0.6975959920678356</v>
      </c>
      <c r="K39">
        <f t="shared" si="11"/>
        <v>-0.15788908455105566</v>
      </c>
      <c r="L39">
        <f t="shared" si="12"/>
        <v>29.619610520958602</v>
      </c>
      <c r="M39">
        <f t="shared" si="13"/>
        <v>7.5378076695948515</v>
      </c>
      <c r="N39">
        <f aca="true" t="shared" si="16" ref="N39:N54">rrr*L39-aaa*L39*M39</f>
        <v>0.7292917785429198</v>
      </c>
      <c r="O39">
        <f aca="true" t="shared" si="17" ref="O39:O54">bbb*L39*M39-mmm*M39</f>
        <v>-0.15362345612444844</v>
      </c>
    </row>
    <row r="40" spans="1:15" ht="12.75">
      <c r="A40">
        <v>36</v>
      </c>
      <c r="B40">
        <f t="shared" si="14"/>
        <v>30.0001043034676</v>
      </c>
      <c r="C40">
        <f t="shared" si="15"/>
        <v>7.463128755745931</v>
      </c>
      <c r="J40">
        <f t="shared" si="10"/>
        <v>0.7610640193208975</v>
      </c>
      <c r="K40">
        <f t="shared" si="11"/>
        <v>-0.14926179668471026</v>
      </c>
      <c r="L40">
        <f t="shared" si="12"/>
        <v>30.38063631312805</v>
      </c>
      <c r="M40">
        <f t="shared" si="13"/>
        <v>7.388497857403576</v>
      </c>
      <c r="N40">
        <f t="shared" si="16"/>
        <v>0.7933909682517664</v>
      </c>
      <c r="O40">
        <f t="shared" si="17"/>
        <v>-0.14495762656407496</v>
      </c>
    </row>
    <row r="41" spans="1:15" ht="12.75">
      <c r="A41">
        <v>37</v>
      </c>
      <c r="B41">
        <f t="shared" si="14"/>
        <v>30.79349527171937</v>
      </c>
      <c r="C41">
        <f t="shared" si="15"/>
        <v>7.318171129181856</v>
      </c>
      <c r="J41">
        <f t="shared" si="10"/>
        <v>0.8258288465309902</v>
      </c>
      <c r="K41">
        <f t="shared" si="11"/>
        <v>-0.14055648839499812</v>
      </c>
      <c r="L41">
        <f t="shared" si="12"/>
        <v>31.206409694984863</v>
      </c>
      <c r="M41">
        <f t="shared" si="13"/>
        <v>7.247892884984357</v>
      </c>
      <c r="N41">
        <f t="shared" si="16"/>
        <v>0.85883382155661</v>
      </c>
      <c r="O41">
        <f t="shared" si="17"/>
        <v>-0.13621392945503022</v>
      </c>
    </row>
    <row r="42" spans="1:15" ht="12.75">
      <c r="A42">
        <v>38</v>
      </c>
      <c r="B42">
        <f t="shared" si="14"/>
        <v>31.65232909327598</v>
      </c>
      <c r="C42">
        <f t="shared" si="15"/>
        <v>7.181957199726826</v>
      </c>
      <c r="J42">
        <f t="shared" si="10"/>
        <v>0.891976181131835</v>
      </c>
      <c r="K42">
        <f t="shared" si="11"/>
        <v>-0.13177218716676498</v>
      </c>
      <c r="L42">
        <f t="shared" si="12"/>
        <v>32.0983171838419</v>
      </c>
      <c r="M42">
        <f t="shared" si="13"/>
        <v>7.116071106143443</v>
      </c>
      <c r="N42">
        <f t="shared" si="16"/>
        <v>0.9256926437065411</v>
      </c>
      <c r="O42">
        <f t="shared" si="17"/>
        <v>-0.12738964783940723</v>
      </c>
    </row>
    <row r="43" spans="1:15" ht="12.75">
      <c r="A43">
        <v>39</v>
      </c>
      <c r="B43">
        <f t="shared" si="14"/>
        <v>32.57802173698252</v>
      </c>
      <c r="C43">
        <f t="shared" si="15"/>
        <v>7.054567551887419</v>
      </c>
      <c r="J43">
        <f t="shared" si="10"/>
        <v>0.9595636231942533</v>
      </c>
      <c r="K43">
        <f t="shared" si="11"/>
        <v>-0.12290452254397108</v>
      </c>
      <c r="L43">
        <f t="shared" si="12"/>
        <v>33.05780354857965</v>
      </c>
      <c r="M43">
        <f t="shared" si="13"/>
        <v>6.9931152906154335</v>
      </c>
      <c r="N43">
        <f t="shared" si="16"/>
        <v>0.9940100401606302</v>
      </c>
      <c r="O43">
        <f t="shared" si="17"/>
        <v>-0.1184787330610382</v>
      </c>
    </row>
    <row r="44" spans="1:15" ht="12.75">
      <c r="A44">
        <v>40</v>
      </c>
      <c r="B44">
        <f t="shared" si="14"/>
        <v>33.57203177714315</v>
      </c>
      <c r="C44">
        <f t="shared" si="15"/>
        <v>6.936088818826381</v>
      </c>
      <c r="J44">
        <f t="shared" si="10"/>
        <v>1.02861723536705</v>
      </c>
      <c r="K44">
        <f t="shared" si="11"/>
        <v>-0.11394584670659252</v>
      </c>
      <c r="L44">
        <f t="shared" si="12"/>
        <v>34.08634039482668</v>
      </c>
      <c r="M44">
        <f t="shared" si="13"/>
        <v>6.879115895473085</v>
      </c>
      <c r="N44">
        <f t="shared" si="16"/>
        <v>1.0637951791970828</v>
      </c>
      <c r="O44">
        <f t="shared" si="17"/>
        <v>-0.10947190874509574</v>
      </c>
    </row>
    <row r="45" spans="1:15" ht="12.75">
      <c r="A45">
        <v>41</v>
      </c>
      <c r="B45">
        <f t="shared" si="14"/>
        <v>34.63582695634024</v>
      </c>
      <c r="C45">
        <f t="shared" si="15"/>
        <v>6.826616910081285</v>
      </c>
      <c r="J45">
        <f t="shared" si="10"/>
        <v>1.0991274756860094</v>
      </c>
      <c r="K45">
        <f t="shared" si="11"/>
        <v>-0.10488532350926277</v>
      </c>
      <c r="L45">
        <f t="shared" si="12"/>
        <v>35.18539069418324</v>
      </c>
      <c r="M45">
        <f t="shared" si="13"/>
        <v>6.774174248326653</v>
      </c>
      <c r="N45">
        <f t="shared" si="16"/>
        <v>1.13501939383984</v>
      </c>
      <c r="O45">
        <f t="shared" si="17"/>
        <v>-0.10035674485848428</v>
      </c>
    </row>
    <row r="46" spans="1:15" ht="12.75">
      <c r="A46">
        <v>42</v>
      </c>
      <c r="B46">
        <f t="shared" si="14"/>
        <v>35.77084635018008</v>
      </c>
      <c r="C46">
        <f t="shared" si="15"/>
        <v>6.726260165222801</v>
      </c>
      <c r="J46">
        <f t="shared" si="10"/>
        <v>1.1710444462027914</v>
      </c>
      <c r="K46">
        <f t="shared" si="11"/>
        <v>-0.09570898937961839</v>
      </c>
      <c r="L46">
        <f t="shared" si="12"/>
        <v>36.35636857328147</v>
      </c>
      <c r="M46">
        <f t="shared" si="13"/>
        <v>6.6784056705329915</v>
      </c>
      <c r="N46">
        <f t="shared" si="16"/>
        <v>1.207611076930243</v>
      </c>
      <c r="O46">
        <f t="shared" si="17"/>
        <v>-0.09111770548685919</v>
      </c>
    </row>
    <row r="47" spans="1:15" ht="12.75">
      <c r="A47">
        <v>43</v>
      </c>
      <c r="B47">
        <f t="shared" si="14"/>
        <v>36.97845742711032</v>
      </c>
      <c r="C47">
        <f t="shared" si="15"/>
        <v>6.635142459735942</v>
      </c>
      <c r="J47">
        <f t="shared" si="10"/>
        <v>1.2442724130094565</v>
      </c>
      <c r="K47">
        <f t="shared" si="11"/>
        <v>-0.08639979001663953</v>
      </c>
      <c r="L47">
        <f t="shared" si="12"/>
        <v>37.60059363361505</v>
      </c>
      <c r="M47">
        <f t="shared" si="13"/>
        <v>6.591942564727622</v>
      </c>
      <c r="N47">
        <f t="shared" si="16"/>
        <v>1.2814498270369699</v>
      </c>
      <c r="O47">
        <f t="shared" si="17"/>
        <v>-0.08173617460392765</v>
      </c>
    </row>
    <row r="48" spans="1:15" ht="12.75">
      <c r="A48">
        <v>44</v>
      </c>
      <c r="B48">
        <f t="shared" si="14"/>
        <v>38.25990725414729</v>
      </c>
      <c r="C48">
        <f t="shared" si="15"/>
        <v>6.553406285132014</v>
      </c>
      <c r="J48">
        <f t="shared" si="10"/>
        <v>1.3186635587357616</v>
      </c>
      <c r="K48">
        <f t="shared" si="11"/>
        <v>-0.07693759758870389</v>
      </c>
      <c r="L48">
        <f t="shared" si="12"/>
        <v>38.919239033515176</v>
      </c>
      <c r="M48">
        <f t="shared" si="13"/>
        <v>6.5149374863376615</v>
      </c>
      <c r="N48">
        <f t="shared" si="16"/>
        <v>1.3563598101596783</v>
      </c>
      <c r="O48">
        <f t="shared" si="17"/>
        <v>-0.0721904649976991</v>
      </c>
    </row>
    <row r="49" spans="1:15" ht="12.75">
      <c r="A49">
        <v>45</v>
      </c>
      <c r="B49">
        <f t="shared" si="14"/>
        <v>39.616267064306975</v>
      </c>
      <c r="C49">
        <f t="shared" si="15"/>
        <v>6.481215820134315</v>
      </c>
      <c r="J49">
        <f t="shared" si="10"/>
        <v>1.394010938112174</v>
      </c>
      <c r="K49">
        <f t="shared" si="11"/>
        <v>-0.0672992141748634</v>
      </c>
      <c r="L49">
        <f t="shared" si="12"/>
        <v>40.31327253336306</v>
      </c>
      <c r="M49">
        <f t="shared" si="13"/>
        <v>6.447566213046883</v>
      </c>
      <c r="N49">
        <f t="shared" si="16"/>
        <v>1.4321023141016802</v>
      </c>
      <c r="O49">
        <f t="shared" si="17"/>
        <v>-0.062455816728881564</v>
      </c>
    </row>
    <row r="50" spans="1:15" ht="12.75">
      <c r="A50">
        <v>46</v>
      </c>
      <c r="B50">
        <f t="shared" si="14"/>
        <v>41.04836937840865</v>
      </c>
      <c r="C50">
        <f t="shared" si="15"/>
        <v>6.418760003405433</v>
      </c>
      <c r="J50">
        <f t="shared" si="10"/>
        <v>1.4700406221294475</v>
      </c>
      <c r="K50">
        <f t="shared" si="11"/>
        <v>-0.057458368599129894</v>
      </c>
      <c r="L50">
        <f t="shared" si="12"/>
        <v>41.783389689473374</v>
      </c>
      <c r="M50">
        <f t="shared" si="13"/>
        <v>6.390030819105868</v>
      </c>
      <c r="N50">
        <f t="shared" si="16"/>
        <v>1.5083674905228852</v>
      </c>
      <c r="O50">
        <f t="shared" si="17"/>
        <v>-0.05250439311284816</v>
      </c>
    </row>
    <row r="51" spans="1:15" ht="12.75">
      <c r="A51">
        <v>47</v>
      </c>
      <c r="B51">
        <f t="shared" si="14"/>
        <v>42.55673686893154</v>
      </c>
      <c r="C51">
        <f t="shared" si="15"/>
        <v>6.366255610292585</v>
      </c>
      <c r="J51">
        <f t="shared" si="10"/>
        <v>1.5464030384173468</v>
      </c>
      <c r="K51">
        <f t="shared" si="11"/>
        <v>-0.047385715667048633</v>
      </c>
      <c r="L51">
        <f t="shared" si="12"/>
        <v>43.329938388140214</v>
      </c>
      <c r="M51">
        <f t="shared" si="13"/>
        <v>6.34256275245906</v>
      </c>
      <c r="N51">
        <f t="shared" si="16"/>
        <v>1.584765305944381</v>
      </c>
      <c r="O51">
        <f t="shared" si="17"/>
        <v>-0.04230528433598896</v>
      </c>
    </row>
    <row r="52" spans="1:15" ht="12.75">
      <c r="A52">
        <v>48</v>
      </c>
      <c r="B52">
        <f t="shared" si="14"/>
        <v>44.14150217487592</v>
      </c>
      <c r="C52">
        <f t="shared" si="15"/>
        <v>6.323950325956596</v>
      </c>
      <c r="J52">
        <f t="shared" si="10"/>
        <v>1.622663546817388</v>
      </c>
      <c r="K52">
        <f t="shared" si="11"/>
        <v>-0.03704884923080948</v>
      </c>
      <c r="L52">
        <f t="shared" si="12"/>
        <v>44.95283394828461</v>
      </c>
      <c r="M52">
        <f t="shared" si="13"/>
        <v>6.3054259013411915</v>
      </c>
      <c r="N52">
        <f t="shared" si="16"/>
        <v>1.660815759666427</v>
      </c>
      <c r="O52">
        <f t="shared" si="17"/>
        <v>-0.03182453155085613</v>
      </c>
    </row>
    <row r="53" spans="1:15" ht="12.75">
      <c r="A53">
        <v>49</v>
      </c>
      <c r="B53">
        <f t="shared" si="14"/>
        <v>45.802317934542344</v>
      </c>
      <c r="C53">
        <f t="shared" si="15"/>
        <v>6.29212579440574</v>
      </c>
      <c r="J53">
        <f t="shared" si="10"/>
        <v>1.698292332259169</v>
      </c>
      <c r="K53">
        <f t="shared" si="11"/>
        <v>-0.026412343600780486</v>
      </c>
      <c r="L53">
        <f t="shared" si="12"/>
        <v>46.65146410067193</v>
      </c>
      <c r="M53">
        <f t="shared" si="13"/>
        <v>6.27891962260535</v>
      </c>
      <c r="N53">
        <f t="shared" si="16"/>
        <v>1.7359384764174135</v>
      </c>
      <c r="O53">
        <f t="shared" si="17"/>
        <v>-0.0210251877652895</v>
      </c>
    </row>
    <row r="54" spans="1:15" ht="12.75">
      <c r="A54">
        <v>50</v>
      </c>
      <c r="B54">
        <f t="shared" si="14"/>
        <v>47.53825641095976</v>
      </c>
      <c r="C54">
        <f t="shared" si="15"/>
        <v>6.27110060664045</v>
      </c>
      <c r="J54">
        <f t="shared" si="10"/>
        <v>1.7726537549219858</v>
      </c>
      <c r="K54">
        <f t="shared" si="11"/>
        <v>-0.01543784171462348</v>
      </c>
      <c r="L54">
        <f t="shared" si="12"/>
        <v>48.424583288420756</v>
      </c>
      <c r="M54">
        <f t="shared" si="13"/>
        <v>6.263381685783139</v>
      </c>
      <c r="N54">
        <f t="shared" si="16"/>
        <v>1.809441847738328</v>
      </c>
      <c r="O54">
        <f t="shared" si="17"/>
        <v>-0.009867436178782163</v>
      </c>
    </row>
    <row r="55" spans="1:15" ht="12.75">
      <c r="A55">
        <v>51</v>
      </c>
      <c r="B55">
        <f t="shared" si="14"/>
        <v>49.34769825869809</v>
      </c>
      <c r="C55">
        <f t="shared" si="15"/>
        <v>6.261233170461669</v>
      </c>
      <c r="J55">
        <f t="shared" si="10"/>
        <v>1.844995373636869</v>
      </c>
      <c r="K55">
        <f t="shared" si="11"/>
        <v>-0.004084213299789474</v>
      </c>
      <c r="L55">
        <f t="shared" si="12"/>
        <v>50.27019594551652</v>
      </c>
      <c r="M55">
        <f t="shared" si="13"/>
        <v>6.259191063811774</v>
      </c>
      <c r="N55">
        <f aca="true" t="shared" si="18" ref="N55:N70">rrr*L55-aaa*L55*M55</f>
        <v>1.8805119821692138</v>
      </c>
      <c r="O55">
        <f aca="true" t="shared" si="19" ref="O55:O70">bbb*L55*M55-mmm*M55</f>
        <v>0.0016912080476551572</v>
      </c>
    </row>
    <row r="56" spans="1:15" ht="12.75">
      <c r="A56">
        <v>52</v>
      </c>
      <c r="B56">
        <f t="shared" si="14"/>
        <v>51.2282102408673</v>
      </c>
      <c r="C56">
        <f t="shared" si="15"/>
        <v>6.262924378509323</v>
      </c>
      <c r="J56">
        <f t="shared" si="10"/>
        <v>1.914436956237442</v>
      </c>
      <c r="K56">
        <f t="shared" si="11"/>
        <v>0.007692187859462629</v>
      </c>
      <c r="L56">
        <f t="shared" si="12"/>
        <v>52.18542871898602</v>
      </c>
      <c r="M56">
        <f t="shared" si="13"/>
        <v>6.266770472439054</v>
      </c>
      <c r="N56">
        <f t="shared" si="18"/>
        <v>1.9482018340214564</v>
      </c>
      <c r="O56">
        <f t="shared" si="19"/>
        <v>0.013695580165761834</v>
      </c>
    </row>
    <row r="57" spans="1:15" ht="12.75">
      <c r="A57">
        <v>53</v>
      </c>
      <c r="B57">
        <f t="shared" si="14"/>
        <v>53.17641207488875</v>
      </c>
      <c r="C57">
        <f t="shared" si="15"/>
        <v>6.276619958675085</v>
      </c>
      <c r="J57">
        <f t="shared" si="10"/>
        <v>1.9799599138891</v>
      </c>
      <c r="K57">
        <f t="shared" si="11"/>
        <v>0.019937131426223276</v>
      </c>
      <c r="L57">
        <f t="shared" si="12"/>
        <v>54.166392031833304</v>
      </c>
      <c r="M57">
        <f t="shared" si="13"/>
        <v>6.286588524388197</v>
      </c>
      <c r="N57">
        <f t="shared" si="18"/>
        <v>2.011421017634975</v>
      </c>
      <c r="O57">
        <f t="shared" si="19"/>
        <v>0.026192392335425696</v>
      </c>
    </row>
    <row r="58" spans="1:15" ht="12.75">
      <c r="A58">
        <v>54</v>
      </c>
      <c r="B58">
        <f t="shared" si="14"/>
        <v>55.187833092523725</v>
      </c>
      <c r="C58">
        <f t="shared" si="15"/>
        <v>6.302812351010511</v>
      </c>
      <c r="J58">
        <f t="shared" si="10"/>
        <v>2.0403977488417215</v>
      </c>
      <c r="K58">
        <f t="shared" si="11"/>
        <v>0.032697938490539535</v>
      </c>
      <c r="L58">
        <f t="shared" si="12"/>
        <v>56.20803196694459</v>
      </c>
      <c r="M58">
        <f t="shared" si="13"/>
        <v>6.31916132025578</v>
      </c>
      <c r="N58">
        <f t="shared" si="18"/>
        <v>2.068926981762292</v>
      </c>
      <c r="O58">
        <f t="shared" si="19"/>
        <v>0.03922955548042767</v>
      </c>
    </row>
    <row r="59" spans="1:15" ht="12.75">
      <c r="A59">
        <v>55</v>
      </c>
      <c r="B59">
        <f t="shared" si="14"/>
        <v>57.25676007428602</v>
      </c>
      <c r="C59">
        <f t="shared" si="15"/>
        <v>6.342041906490938</v>
      </c>
      <c r="J59">
        <f t="shared" si="10"/>
        <v>2.094428289218411</v>
      </c>
      <c r="K59">
        <f t="shared" si="11"/>
        <v>0.04602267649647224</v>
      </c>
      <c r="L59">
        <f t="shared" si="12"/>
        <v>58.30397421889523</v>
      </c>
      <c r="M59">
        <f t="shared" si="13"/>
        <v>6.365053244739174</v>
      </c>
      <c r="N59">
        <f t="shared" si="18"/>
        <v>2.1193184190578407</v>
      </c>
      <c r="O59">
        <f t="shared" si="19"/>
        <v>0.05285523804620951</v>
      </c>
    </row>
    <row r="60" spans="1:15" ht="12.75">
      <c r="A60">
        <v>56</v>
      </c>
      <c r="B60">
        <f t="shared" si="14"/>
        <v>59.37607849334386</v>
      </c>
      <c r="C60">
        <f t="shared" si="15"/>
        <v>6.394897144537148</v>
      </c>
      <c r="J60">
        <f t="shared" si="10"/>
        <v>2.1405687012254044</v>
      </c>
      <c r="K60">
        <f t="shared" si="11"/>
        <v>0.0599590575840408</v>
      </c>
      <c r="L60">
        <f t="shared" si="12"/>
        <v>60.446362843956564</v>
      </c>
      <c r="M60">
        <f t="shared" si="13"/>
        <v>6.424876673329169</v>
      </c>
      <c r="N60">
        <f t="shared" si="18"/>
        <v>2.1610320181583815</v>
      </c>
      <c r="O60">
        <f t="shared" si="19"/>
        <v>0.06711659295726907</v>
      </c>
    </row>
    <row r="61" spans="1:15" ht="12.75">
      <c r="A61">
        <v>57</v>
      </c>
      <c r="B61">
        <f t="shared" si="14"/>
        <v>61.53711051150224</v>
      </c>
      <c r="C61">
        <f t="shared" si="15"/>
        <v>6.462013737494417</v>
      </c>
      <c r="J61">
        <f t="shared" si="10"/>
        <v>2.1771745162398286</v>
      </c>
      <c r="K61">
        <f t="shared" si="11"/>
        <v>0.07455296661631872</v>
      </c>
      <c r="L61">
        <f t="shared" si="12"/>
        <v>62.62569776962216</v>
      </c>
      <c r="M61">
        <f t="shared" si="13"/>
        <v>6.4992902208025765</v>
      </c>
      <c r="N61">
        <f t="shared" si="18"/>
        <v>2.1923439261117865</v>
      </c>
      <c r="O61">
        <f t="shared" si="19"/>
        <v>0.08205807404491411</v>
      </c>
    </row>
    <row r="62" spans="1:15" ht="12.75">
      <c r="A62">
        <v>58</v>
      </c>
      <c r="B62">
        <f t="shared" si="14"/>
        <v>63.72945443761403</v>
      </c>
      <c r="C62">
        <f t="shared" si="15"/>
        <v>6.5440718115393315</v>
      </c>
      <c r="J62">
        <f t="shared" si="10"/>
        <v>2.2024441802617023</v>
      </c>
      <c r="K62">
        <f t="shared" si="11"/>
        <v>0.08984653577300356</v>
      </c>
      <c r="L62">
        <f t="shared" si="12"/>
        <v>64.83067652774488</v>
      </c>
      <c r="M62">
        <f t="shared" si="13"/>
        <v>6.588995079425834</v>
      </c>
      <c r="N62">
        <f t="shared" si="18"/>
        <v>2.2113775664028994</v>
      </c>
      <c r="O62">
        <f t="shared" si="19"/>
        <v>0.09771925466586717</v>
      </c>
    </row>
    <row r="63" spans="1:15" ht="12.75">
      <c r="A63">
        <v>59</v>
      </c>
      <c r="B63">
        <f t="shared" si="14"/>
        <v>65.94083200401693</v>
      </c>
      <c r="C63">
        <f t="shared" si="15"/>
        <v>6.641791066205199</v>
      </c>
      <c r="J63">
        <f t="shared" si="10"/>
        <v>2.2144309113775185</v>
      </c>
      <c r="K63">
        <f t="shared" si="11"/>
        <v>0.10587567559215755</v>
      </c>
      <c r="L63">
        <f t="shared" si="12"/>
        <v>67.04804745970569</v>
      </c>
      <c r="M63">
        <f t="shared" si="13"/>
        <v>6.694728904001278</v>
      </c>
      <c r="N63">
        <f t="shared" si="18"/>
        <v>2.216119733117158</v>
      </c>
      <c r="O63">
        <f t="shared" si="19"/>
        <v>0.11413205608527721</v>
      </c>
    </row>
    <row r="64" spans="1:15" ht="12.75">
      <c r="A64">
        <v>60</v>
      </c>
      <c r="B64">
        <f t="shared" si="14"/>
        <v>68.15695173713408</v>
      </c>
      <c r="C64">
        <f t="shared" si="15"/>
        <v>6.7559231222904765</v>
      </c>
      <c r="J64">
        <f t="shared" si="10"/>
        <v>2.211063911856006</v>
      </c>
      <c r="K64">
        <f t="shared" si="11"/>
        <v>0.12266697007121635</v>
      </c>
      <c r="L64">
        <f t="shared" si="12"/>
        <v>69.26248369306208</v>
      </c>
      <c r="M64">
        <f t="shared" si="13"/>
        <v>6.817256607326085</v>
      </c>
      <c r="N64">
        <f t="shared" si="18"/>
        <v>2.2044471233427814</v>
      </c>
      <c r="O64">
        <f t="shared" si="19"/>
        <v>0.1313172942300384</v>
      </c>
    </row>
    <row r="65" spans="1:15" ht="12.75">
      <c r="A65">
        <v>61</v>
      </c>
      <c r="B65">
        <f t="shared" si="14"/>
        <v>70.36139886047687</v>
      </c>
      <c r="C65">
        <f t="shared" si="15"/>
        <v>6.887240416520515</v>
      </c>
      <c r="J65">
        <f t="shared" si="10"/>
        <v>2.1901811860997196</v>
      </c>
      <c r="K65">
        <f t="shared" si="11"/>
        <v>0.14023384916877107</v>
      </c>
      <c r="L65">
        <f t="shared" si="12"/>
        <v>71.45648945352673</v>
      </c>
      <c r="M65">
        <f t="shared" si="13"/>
        <v>6.957357341104901</v>
      </c>
      <c r="N65">
        <f t="shared" si="18"/>
        <v>2.174165630661882</v>
      </c>
      <c r="O65">
        <f t="shared" si="19"/>
        <v>0.14928046441383402</v>
      </c>
    </row>
    <row r="66" spans="1:15" ht="12.75">
      <c r="A66">
        <v>62</v>
      </c>
      <c r="B66">
        <f t="shared" si="14"/>
        <v>72.53556449113876</v>
      </c>
      <c r="C66">
        <f t="shared" si="15"/>
        <v>7.036520880934349</v>
      </c>
      <c r="J66">
        <f t="shared" si="10"/>
        <v>2.149576307591296</v>
      </c>
      <c r="K66">
        <f t="shared" si="11"/>
        <v>0.15857197010554058</v>
      </c>
      <c r="L66">
        <f t="shared" si="12"/>
        <v>73.61035264493441</v>
      </c>
      <c r="M66">
        <f t="shared" si="13"/>
        <v>7.115806865987119</v>
      </c>
      <c r="N66">
        <f t="shared" si="18"/>
        <v>2.1230647369078675</v>
      </c>
      <c r="O66">
        <f t="shared" si="19"/>
        <v>0.1680067094592015</v>
      </c>
    </row>
    <row r="67" spans="1:15" ht="12.75">
      <c r="A67">
        <v>63</v>
      </c>
      <c r="B67">
        <f t="shared" si="14"/>
        <v>74.65862922804662</v>
      </c>
      <c r="C67">
        <f t="shared" si="15"/>
        <v>7.204527590393551</v>
      </c>
      <c r="J67">
        <f t="shared" si="10"/>
        <v>2.08706138146042</v>
      </c>
      <c r="K67">
        <f t="shared" si="11"/>
        <v>0.17765377461474668</v>
      </c>
      <c r="L67">
        <f t="shared" si="12"/>
        <v>75.70215991877683</v>
      </c>
      <c r="M67">
        <f t="shared" si="13"/>
        <v>7.293354477700924</v>
      </c>
      <c r="N67">
        <f t="shared" si="18"/>
        <v>2.048989121725259</v>
      </c>
      <c r="O67">
        <f t="shared" si="19"/>
        <v>0.18745496313019616</v>
      </c>
    </row>
    <row r="68" spans="1:15" ht="12.75">
      <c r="A68">
        <v>64</v>
      </c>
      <c r="B68">
        <f t="shared" si="14"/>
        <v>76.70761834977188</v>
      </c>
      <c r="C68">
        <f t="shared" si="15"/>
        <v>7.3919825535237464</v>
      </c>
      <c r="J68">
        <f aca="true" t="shared" si="20" ref="J68:J99">rrr*B68-aaa*B68*C68</f>
        <v>2.000548069338471</v>
      </c>
      <c r="K68">
        <f aca="true" t="shared" si="21" ref="K68:K99">bbb*B68*C68-mmm*C68</f>
        <v>0.1974222488876844</v>
      </c>
      <c r="L68">
        <f aca="true" t="shared" si="22" ref="L68:L99">B68+0.5*J68</f>
        <v>77.70789238444111</v>
      </c>
      <c r="M68">
        <f aca="true" t="shared" si="23" ref="M68:M99">C68+0.5*K68</f>
        <v>7.490693677967589</v>
      </c>
      <c r="N68">
        <f t="shared" si="18"/>
        <v>1.949929056320923</v>
      </c>
      <c r="O68">
        <f t="shared" si="19"/>
        <v>0.2075513343139393</v>
      </c>
    </row>
    <row r="69" spans="1:15" ht="12.75">
      <c r="A69">
        <v>65</v>
      </c>
      <c r="B69">
        <f aca="true" t="shared" si="24" ref="B69:B100">B68+N68</f>
        <v>78.6575474060928</v>
      </c>
      <c r="C69">
        <f aca="true" t="shared" si="25" ref="C69:C100">C68+O68</f>
        <v>7.599533887837686</v>
      </c>
      <c r="J69">
        <f t="shared" si="20"/>
        <v>1.8881477701412646</v>
      </c>
      <c r="K69">
        <f t="shared" si="21"/>
        <v>0.21778400265491726</v>
      </c>
      <c r="L69">
        <f t="shared" si="22"/>
        <v>79.60162129116344</v>
      </c>
      <c r="M69">
        <f t="shared" si="23"/>
        <v>7.708425889165145</v>
      </c>
      <c r="N69">
        <f t="shared" si="18"/>
        <v>1.8241301453131076</v>
      </c>
      <c r="O69">
        <f t="shared" si="19"/>
        <v>0.22818190392206633</v>
      </c>
    </row>
    <row r="70" spans="1:15" ht="12.75">
      <c r="A70">
        <v>66</v>
      </c>
      <c r="B70">
        <f t="shared" si="24"/>
        <v>80.48167755140591</v>
      </c>
      <c r="C70">
        <f t="shared" si="25"/>
        <v>7.827715791759752</v>
      </c>
      <c r="J70">
        <f t="shared" si="20"/>
        <v>1.748290771976028</v>
      </c>
      <c r="K70">
        <f t="shared" si="21"/>
        <v>0.23860190872846876</v>
      </c>
      <c r="L70">
        <f t="shared" si="22"/>
        <v>81.35582293739392</v>
      </c>
      <c r="M70">
        <f t="shared" si="23"/>
        <v>7.947016746123987</v>
      </c>
      <c r="N70">
        <f t="shared" si="18"/>
        <v>1.6702214209577173</v>
      </c>
      <c r="O70">
        <f t="shared" si="19"/>
        <v>0.24918524997196811</v>
      </c>
    </row>
    <row r="71" spans="1:15" ht="12.75">
      <c r="A71">
        <v>67</v>
      </c>
      <c r="B71">
        <f t="shared" si="24"/>
        <v>82.15189897236363</v>
      </c>
      <c r="C71">
        <f t="shared" si="25"/>
        <v>8.07690104173172</v>
      </c>
      <c r="J71">
        <f t="shared" si="20"/>
        <v>1.579862313335135</v>
      </c>
      <c r="K71">
        <f t="shared" si="21"/>
        <v>0.2596877063035367</v>
      </c>
      <c r="L71">
        <f t="shared" si="22"/>
        <v>82.94183012903119</v>
      </c>
      <c r="M71">
        <f t="shared" si="23"/>
        <v>8.206744894883489</v>
      </c>
      <c r="N71">
        <f aca="true" t="shared" si="26" ref="N71:N86">rrr*L71-aaa*L71*M71</f>
        <v>1.4873586030659167</v>
      </c>
      <c r="O71">
        <f aca="true" t="shared" si="27" ref="O71:O86">bbb*L71*M71-mmm*M71</f>
        <v>0.2703451962395459</v>
      </c>
    </row>
    <row r="72" spans="1:15" ht="12.75">
      <c r="A72">
        <v>68</v>
      </c>
      <c r="B72">
        <f t="shared" si="24"/>
        <v>83.63925757542954</v>
      </c>
      <c r="C72">
        <f t="shared" si="25"/>
        <v>8.347246237971266</v>
      </c>
      <c r="J72">
        <f t="shared" si="20"/>
        <v>1.382350976110816</v>
      </c>
      <c r="K72">
        <f t="shared" si="21"/>
        <v>0.2807951662446506</v>
      </c>
      <c r="L72">
        <f t="shared" si="22"/>
        <v>84.33043306348495</v>
      </c>
      <c r="M72">
        <f t="shared" si="23"/>
        <v>8.487643821093592</v>
      </c>
      <c r="N72">
        <f t="shared" si="26"/>
        <v>1.2753765151341474</v>
      </c>
      <c r="O72">
        <f t="shared" si="27"/>
        <v>0.29138448806675515</v>
      </c>
    </row>
    <row r="73" spans="1:15" ht="12.75">
      <c r="A73">
        <v>69</v>
      </c>
      <c r="B73">
        <f t="shared" si="24"/>
        <v>84.91463409056368</v>
      </c>
      <c r="C73">
        <f t="shared" si="25"/>
        <v>8.638630726038022</v>
      </c>
      <c r="J73">
        <f t="shared" si="20"/>
        <v>1.1560017376061777</v>
      </c>
      <c r="K73">
        <f t="shared" si="21"/>
        <v>0.30161463084311796</v>
      </c>
      <c r="L73">
        <f t="shared" si="22"/>
        <v>85.49263495936677</v>
      </c>
      <c r="M73">
        <f t="shared" si="23"/>
        <v>8.789438041459581</v>
      </c>
      <c r="N73">
        <f t="shared" si="26"/>
        <v>1.0349413161719214</v>
      </c>
      <c r="O73">
        <f t="shared" si="27"/>
        <v>0.31196031590349643</v>
      </c>
    </row>
    <row r="74" spans="1:15" ht="12.75">
      <c r="A74">
        <v>70</v>
      </c>
      <c r="B74">
        <f t="shared" si="24"/>
        <v>85.9495754067356</v>
      </c>
      <c r="C74">
        <f t="shared" si="25"/>
        <v>8.950591041941518</v>
      </c>
      <c r="J74">
        <f t="shared" si="20"/>
        <v>0.9019625437315133</v>
      </c>
      <c r="K74">
        <f t="shared" si="21"/>
        <v>0.32176994759712885</v>
      </c>
      <c r="L74">
        <f t="shared" si="22"/>
        <v>86.40055667860136</v>
      </c>
      <c r="M74">
        <f t="shared" si="23"/>
        <v>9.111476015740083</v>
      </c>
      <c r="N74">
        <f t="shared" si="26"/>
        <v>0.7676896686234578</v>
      </c>
      <c r="O74">
        <f t="shared" si="27"/>
        <v>0.33166279913666374</v>
      </c>
    </row>
    <row r="75" spans="1:15" ht="12.75">
      <c r="A75">
        <v>71</v>
      </c>
      <c r="B75">
        <f t="shared" si="24"/>
        <v>86.71726507535907</v>
      </c>
      <c r="C75">
        <f t="shared" si="25"/>
        <v>9.282253841078182</v>
      </c>
      <c r="J75">
        <f t="shared" si="20"/>
        <v>0.62240983920044</v>
      </c>
      <c r="K75">
        <f t="shared" si="21"/>
        <v>0.3408189747796374</v>
      </c>
      <c r="L75">
        <f t="shared" si="22"/>
        <v>87.02846999495928</v>
      </c>
      <c r="M75">
        <f t="shared" si="23"/>
        <v>9.452663328468</v>
      </c>
      <c r="N75">
        <f t="shared" si="26"/>
        <v>0.4763387309556357</v>
      </c>
      <c r="O75">
        <f t="shared" si="27"/>
        <v>0.3500176604306293</v>
      </c>
    </row>
    <row r="76" spans="1:15" ht="12.75">
      <c r="A76">
        <v>72</v>
      </c>
      <c r="B76">
        <f t="shared" si="24"/>
        <v>87.1936038063147</v>
      </c>
      <c r="C76">
        <f t="shared" si="25"/>
        <v>9.63227150150881</v>
      </c>
      <c r="J76">
        <f t="shared" si="20"/>
        <v>0.32063573005731705</v>
      </c>
      <c r="K76">
        <f t="shared" si="21"/>
        <v>0.35825888998197475</v>
      </c>
      <c r="L76">
        <f t="shared" si="22"/>
        <v>87.35392167134336</v>
      </c>
      <c r="M76">
        <f t="shared" si="23"/>
        <v>9.811400946499798</v>
      </c>
      <c r="N76">
        <f t="shared" si="26"/>
        <v>0.16474866946746047</v>
      </c>
      <c r="O76">
        <f t="shared" si="27"/>
        <v>0.3664943024416975</v>
      </c>
    </row>
    <row r="77" spans="1:15" ht="12.75">
      <c r="A77">
        <v>73</v>
      </c>
      <c r="B77">
        <f t="shared" si="24"/>
        <v>87.35835247578216</v>
      </c>
      <c r="C77">
        <f t="shared" si="25"/>
        <v>9.998765803950509</v>
      </c>
      <c r="J77">
        <f t="shared" si="20"/>
        <v>0.001078173335157473</v>
      </c>
      <c r="K77">
        <f t="shared" si="21"/>
        <v>0.37353741722678035</v>
      </c>
      <c r="L77">
        <f t="shared" si="22"/>
        <v>87.35889156244973</v>
      </c>
      <c r="M77">
        <f t="shared" si="23"/>
        <v>10.1855345125639</v>
      </c>
      <c r="N77">
        <f t="shared" si="26"/>
        <v>-0.16208089364161715</v>
      </c>
      <c r="O77">
        <f t="shared" si="27"/>
        <v>0.38052027936046395</v>
      </c>
    </row>
    <row r="78" spans="1:15" ht="12.75">
      <c r="A78">
        <v>74</v>
      </c>
      <c r="B78">
        <f t="shared" si="24"/>
        <v>87.19627158214054</v>
      </c>
      <c r="C78">
        <f t="shared" si="25"/>
        <v>10.379286083310973</v>
      </c>
      <c r="J78">
        <f t="shared" si="20"/>
        <v>-0.3307233232771001</v>
      </c>
      <c r="K78">
        <f t="shared" si="21"/>
        <v>0.38607074398356667</v>
      </c>
      <c r="L78">
        <f t="shared" si="22"/>
        <v>87.03090992050198</v>
      </c>
      <c r="M78">
        <f t="shared" si="23"/>
        <v>10.572321455302756</v>
      </c>
      <c r="N78">
        <f t="shared" si="26"/>
        <v>-0.4980965702202482</v>
      </c>
      <c r="O78">
        <f t="shared" si="27"/>
        <v>0.39150268346190686</v>
      </c>
    </row>
    <row r="79" spans="1:15" ht="12.75">
      <c r="A79">
        <v>75</v>
      </c>
      <c r="B79">
        <f t="shared" si="24"/>
        <v>86.69817501192028</v>
      </c>
      <c r="C79">
        <f t="shared" si="25"/>
        <v>10.77078876677288</v>
      </c>
      <c r="J79">
        <f t="shared" si="20"/>
        <v>-0.6682597939889732</v>
      </c>
      <c r="K79">
        <f t="shared" si="21"/>
        <v>0.39526829117945617</v>
      </c>
      <c r="L79">
        <f t="shared" si="22"/>
        <v>86.3640451149258</v>
      </c>
      <c r="M79">
        <f t="shared" si="23"/>
        <v>10.968422912362607</v>
      </c>
      <c r="N79">
        <f t="shared" si="26"/>
        <v>-0.8363692009361205</v>
      </c>
      <c r="O79">
        <f t="shared" si="27"/>
        <v>0.39885622562473977</v>
      </c>
    </row>
    <row r="80" spans="1:15" ht="12.75">
      <c r="A80">
        <v>76</v>
      </c>
      <c r="B80">
        <f t="shared" si="24"/>
        <v>85.86180581098417</v>
      </c>
      <c r="C80">
        <f t="shared" si="25"/>
        <v>11.16964499239762</v>
      </c>
      <c r="J80">
        <f t="shared" si="20"/>
        <v>-1.0042783120503458</v>
      </c>
      <c r="K80">
        <f t="shared" si="21"/>
        <v>0.4005636396949952</v>
      </c>
      <c r="L80">
        <f t="shared" si="22"/>
        <v>85.359666654959</v>
      </c>
      <c r="M80">
        <f t="shared" si="23"/>
        <v>11.369926812245117</v>
      </c>
      <c r="N80">
        <f t="shared" si="26"/>
        <v>-1.1693649603493377</v>
      </c>
      <c r="O80">
        <f t="shared" si="27"/>
        <v>0.402036821972268</v>
      </c>
    </row>
    <row r="81" spans="1:15" ht="12.75">
      <c r="A81">
        <v>77</v>
      </c>
      <c r="B81">
        <f t="shared" si="24"/>
        <v>84.69244085063482</v>
      </c>
      <c r="C81">
        <f t="shared" si="25"/>
        <v>11.571681814369889</v>
      </c>
      <c r="J81">
        <f t="shared" si="20"/>
        <v>-1.3310956909954026</v>
      </c>
      <c r="K81">
        <f t="shared" si="21"/>
        <v>0.4014498868873939</v>
      </c>
      <c r="L81">
        <f t="shared" si="22"/>
        <v>84.02689300513713</v>
      </c>
      <c r="M81">
        <f t="shared" si="23"/>
        <v>11.772406757813586</v>
      </c>
      <c r="N81">
        <f t="shared" si="26"/>
        <v>-1.4892983300038427</v>
      </c>
      <c r="O81">
        <f t="shared" si="27"/>
        <v>0.4005784251610762</v>
      </c>
    </row>
    <row r="82" spans="1:15" ht="12.75">
      <c r="A82">
        <v>78</v>
      </c>
      <c r="B82">
        <f t="shared" si="24"/>
        <v>83.20314252063098</v>
      </c>
      <c r="C82">
        <f t="shared" si="25"/>
        <v>11.972260239530964</v>
      </c>
      <c r="J82">
        <f t="shared" si="20"/>
        <v>-1.6409824979746865</v>
      </c>
      <c r="K82">
        <f t="shared" si="21"/>
        <v>0.3975166630272301</v>
      </c>
      <c r="L82">
        <f t="shared" si="22"/>
        <v>82.38265127164364</v>
      </c>
      <c r="M82">
        <f t="shared" si="23"/>
        <v>12.171018571044579</v>
      </c>
      <c r="N82">
        <f t="shared" si="26"/>
        <v>-1.788542658426275</v>
      </c>
      <c r="O82">
        <f t="shared" si="27"/>
        <v>0.3941298500068351</v>
      </c>
    </row>
    <row r="83" spans="1:15" ht="12.75">
      <c r="A83">
        <v>79</v>
      </c>
      <c r="B83">
        <f t="shared" si="24"/>
        <v>81.4145998622047</v>
      </c>
      <c r="C83">
        <f t="shared" si="25"/>
        <v>12.366390089537799</v>
      </c>
      <c r="J83">
        <f t="shared" si="20"/>
        <v>-1.926587022576065</v>
      </c>
      <c r="K83">
        <f t="shared" si="21"/>
        <v>0.3884851964027637</v>
      </c>
      <c r="L83">
        <f t="shared" si="22"/>
        <v>80.45130635091667</v>
      </c>
      <c r="M83">
        <f t="shared" si="23"/>
        <v>12.560632687739181</v>
      </c>
      <c r="N83">
        <f t="shared" si="26"/>
        <v>-2.0600624481347616</v>
      </c>
      <c r="O83">
        <f t="shared" si="27"/>
        <v>0.3824876739356836</v>
      </c>
    </row>
    <row r="84" spans="1:15" ht="12.75">
      <c r="A84">
        <v>80</v>
      </c>
      <c r="B84">
        <f t="shared" si="24"/>
        <v>79.35453741406994</v>
      </c>
      <c r="C84">
        <f t="shared" si="25"/>
        <v>12.748877763473482</v>
      </c>
      <c r="J84">
        <f t="shared" si="20"/>
        <v>-2.1813592332826124</v>
      </c>
      <c r="K84">
        <f t="shared" si="21"/>
        <v>0.3742374092952865</v>
      </c>
      <c r="L84">
        <f t="shared" si="22"/>
        <v>78.26385779742863</v>
      </c>
      <c r="M84">
        <f t="shared" si="23"/>
        <v>12.935996468121125</v>
      </c>
      <c r="N84">
        <f t="shared" si="26"/>
        <v>-2.2978241007478433</v>
      </c>
      <c r="O84">
        <f t="shared" si="27"/>
        <v>0.3656211646430143</v>
      </c>
    </row>
    <row r="85" spans="1:15" ht="12.75">
      <c r="A85">
        <v>81</v>
      </c>
      <c r="B85">
        <f t="shared" si="24"/>
        <v>77.05671331332209</v>
      </c>
      <c r="C85">
        <f t="shared" si="25"/>
        <v>13.114498928116497</v>
      </c>
      <c r="J85">
        <f t="shared" si="20"/>
        <v>-2.399930510185217</v>
      </c>
      <c r="K85">
        <f t="shared" si="21"/>
        <v>0.35483523774591774</v>
      </c>
      <c r="L85">
        <f t="shared" si="22"/>
        <v>75.85674805822948</v>
      </c>
      <c r="M85">
        <f t="shared" si="23"/>
        <v>13.291916546989455</v>
      </c>
      <c r="N85">
        <f t="shared" si="26"/>
        <v>-2.4971408413369574</v>
      </c>
      <c r="O85">
        <f t="shared" si="27"/>
        <v>0.3436857373665181</v>
      </c>
    </row>
    <row r="86" spans="1:15" ht="12.75">
      <c r="A86">
        <v>82</v>
      </c>
      <c r="B86">
        <f t="shared" si="24"/>
        <v>74.55957247198513</v>
      </c>
      <c r="C86">
        <f t="shared" si="25"/>
        <v>13.458184665483016</v>
      </c>
      <c r="J86">
        <f t="shared" si="20"/>
        <v>-2.5784077018758857</v>
      </c>
      <c r="K86">
        <f t="shared" si="21"/>
        <v>0.33052726163328905</v>
      </c>
      <c r="L86">
        <f t="shared" si="22"/>
        <v>73.2703686210472</v>
      </c>
      <c r="M86">
        <f t="shared" si="23"/>
        <v>13.62344829629966</v>
      </c>
      <c r="N86">
        <f t="shared" si="26"/>
        <v>-2.654913923491815</v>
      </c>
      <c r="O86">
        <f t="shared" si="27"/>
        <v>0.3170226637446706</v>
      </c>
    </row>
    <row r="87" spans="1:15" ht="12.75">
      <c r="A87">
        <v>83</v>
      </c>
      <c r="B87">
        <f t="shared" si="24"/>
        <v>71.90465854849332</v>
      </c>
      <c r="C87">
        <f t="shared" si="25"/>
        <v>13.775207329227687</v>
      </c>
      <c r="J87">
        <f t="shared" si="20"/>
        <v>-2.714549939578861</v>
      </c>
      <c r="K87">
        <f t="shared" si="21"/>
        <v>0.30174121298143497</v>
      </c>
      <c r="L87">
        <f t="shared" si="22"/>
        <v>70.54738357870389</v>
      </c>
      <c r="M87">
        <f t="shared" si="23"/>
        <v>13.926077935718403</v>
      </c>
      <c r="N87">
        <f aca="true" t="shared" si="28" ref="N87:N102">rrr*L87-aaa*L87*M87</f>
        <v>-2.7697452609101214</v>
      </c>
      <c r="O87">
        <f aca="true" t="shared" si="29" ref="O87:O102">bbb*L87*M87-mmm*M87</f>
        <v>0.28614446509213076</v>
      </c>
    </row>
    <row r="88" spans="1:15" ht="12.75">
      <c r="A88">
        <v>84</v>
      </c>
      <c r="B88">
        <f t="shared" si="24"/>
        <v>69.13491328758319</v>
      </c>
      <c r="C88">
        <f t="shared" si="25"/>
        <v>14.061351794319817</v>
      </c>
      <c r="J88">
        <f t="shared" si="20"/>
        <v>-2.8078120413067094</v>
      </c>
      <c r="K88">
        <f t="shared" si="21"/>
        <v>0.26906274729051183</v>
      </c>
      <c r="L88">
        <f t="shared" si="22"/>
        <v>67.73100726692984</v>
      </c>
      <c r="M88">
        <f t="shared" si="23"/>
        <v>14.195883167965073</v>
      </c>
      <c r="N88">
        <f t="shared" si="28"/>
        <v>-2.8419139334063086</v>
      </c>
      <c r="O88">
        <f t="shared" si="29"/>
        <v>0.2517073076116756</v>
      </c>
    </row>
    <row r="89" spans="1:15" ht="12.75">
      <c r="A89">
        <v>85</v>
      </c>
      <c r="B89">
        <f t="shared" si="24"/>
        <v>66.29299935417689</v>
      </c>
      <c r="C89">
        <f t="shared" si="25"/>
        <v>14.313059101931493</v>
      </c>
      <c r="J89">
        <f t="shared" si="20"/>
        <v>-2.859256242588713</v>
      </c>
      <c r="K89">
        <f t="shared" si="21"/>
        <v>0.23320266270406542</v>
      </c>
      <c r="L89">
        <f t="shared" si="22"/>
        <v>64.86337123288253</v>
      </c>
      <c r="M89">
        <f t="shared" si="23"/>
        <v>14.429660433283527</v>
      </c>
      <c r="N89">
        <f t="shared" si="28"/>
        <v>-2.8732270911968065</v>
      </c>
      <c r="O89">
        <f t="shared" si="29"/>
        <v>0.21447339978432967</v>
      </c>
    </row>
    <row r="90" spans="1:15" ht="12.75">
      <c r="A90">
        <v>86</v>
      </c>
      <c r="B90">
        <f t="shared" si="24"/>
        <v>63.419772262980075</v>
      </c>
      <c r="C90">
        <f t="shared" si="25"/>
        <v>14.527532501715823</v>
      </c>
      <c r="J90">
        <f t="shared" si="20"/>
        <v>-2.8713508017205793</v>
      </c>
      <c r="K90">
        <f t="shared" si="21"/>
        <v>0.19495617771606755</v>
      </c>
      <c r="L90">
        <f t="shared" si="22"/>
        <v>61.984096862119785</v>
      </c>
      <c r="M90">
        <f t="shared" si="23"/>
        <v>14.625010590573858</v>
      </c>
      <c r="N90">
        <f t="shared" si="28"/>
        <v>-2.866771044344598</v>
      </c>
      <c r="O90">
        <f t="shared" si="29"/>
        <v>0.17526754352696472</v>
      </c>
    </row>
    <row r="91" spans="1:15" ht="12.75">
      <c r="A91">
        <v>87</v>
      </c>
      <c r="B91">
        <f t="shared" si="24"/>
        <v>60.55300121863548</v>
      </c>
      <c r="C91">
        <f t="shared" si="25"/>
        <v>14.702800045242789</v>
      </c>
      <c r="J91">
        <f t="shared" si="20"/>
        <v>-2.847686568705856</v>
      </c>
      <c r="K91">
        <f t="shared" si="21"/>
        <v>0.15515866679480095</v>
      </c>
      <c r="L91">
        <f t="shared" si="22"/>
        <v>59.12915793428255</v>
      </c>
      <c r="M91">
        <f t="shared" si="23"/>
        <v>14.78037937864019</v>
      </c>
      <c r="N91">
        <f t="shared" si="28"/>
        <v>-2.826598072654032</v>
      </c>
      <c r="O91">
        <f t="shared" si="29"/>
        <v>0.13493241767621933</v>
      </c>
    </row>
    <row r="92" spans="1:15" ht="12.75">
      <c r="A92">
        <v>88</v>
      </c>
      <c r="B92">
        <f t="shared" si="24"/>
        <v>57.72640314598145</v>
      </c>
      <c r="C92">
        <f t="shared" si="25"/>
        <v>14.837732462919009</v>
      </c>
      <c r="J92">
        <f t="shared" si="20"/>
        <v>-2.7926489446686436</v>
      </c>
      <c r="K92">
        <f t="shared" si="21"/>
        <v>0.11464230278072851</v>
      </c>
      <c r="L92">
        <f t="shared" si="22"/>
        <v>56.33007867364713</v>
      </c>
      <c r="M92">
        <f t="shared" si="23"/>
        <v>14.895053614309374</v>
      </c>
      <c r="N92">
        <f t="shared" si="28"/>
        <v>-2.7573875520576783</v>
      </c>
      <c r="O92">
        <f t="shared" si="29"/>
        <v>0.09428686122677032</v>
      </c>
    </row>
    <row r="93" spans="1:15" ht="12.75">
      <c r="A93">
        <v>89</v>
      </c>
      <c r="B93">
        <f t="shared" si="24"/>
        <v>54.96901559392377</v>
      </c>
      <c r="C93">
        <f t="shared" si="25"/>
        <v>14.932019324145779</v>
      </c>
      <c r="J93">
        <f t="shared" si="20"/>
        <v>-2.711082471385028</v>
      </c>
      <c r="K93">
        <f t="shared" si="21"/>
        <v>0.07419743687045144</v>
      </c>
      <c r="L93">
        <f t="shared" si="22"/>
        <v>53.61347435823126</v>
      </c>
      <c r="M93">
        <f t="shared" si="23"/>
        <v>14.969118042581005</v>
      </c>
      <c r="N93">
        <f t="shared" si="28"/>
        <v>-2.6641168275894094</v>
      </c>
      <c r="O93">
        <f t="shared" si="29"/>
        <v>0.054090524212203284</v>
      </c>
    </row>
    <row r="94" spans="1:15" ht="12.75">
      <c r="A94">
        <v>90</v>
      </c>
      <c r="B94">
        <f t="shared" si="24"/>
        <v>52.30489876633436</v>
      </c>
      <c r="C94">
        <f t="shared" si="25"/>
        <v>14.986109848357982</v>
      </c>
      <c r="J94">
        <f t="shared" si="20"/>
        <v>-2.60797970856187</v>
      </c>
      <c r="K94">
        <f t="shared" si="21"/>
        <v>0.034541466101631446</v>
      </c>
      <c r="L94">
        <f t="shared" si="22"/>
        <v>51.000908912053426</v>
      </c>
      <c r="M94">
        <f t="shared" si="23"/>
        <v>15.003380581408798</v>
      </c>
      <c r="N94">
        <f t="shared" si="28"/>
        <v>-2.551769572847669</v>
      </c>
      <c r="O94">
        <f t="shared" si="29"/>
        <v>0.015017017334861382</v>
      </c>
    </row>
    <row r="95" spans="1:15" ht="12.75">
      <c r="A95">
        <v>91</v>
      </c>
      <c r="B95">
        <f t="shared" si="24"/>
        <v>49.75312919348669</v>
      </c>
      <c r="C95">
        <f t="shared" si="25"/>
        <v>15.001126865692843</v>
      </c>
      <c r="J95">
        <f t="shared" si="20"/>
        <v>-2.488217110618332</v>
      </c>
      <c r="K95">
        <f t="shared" si="21"/>
        <v>-0.0037033402879420585</v>
      </c>
      <c r="L95">
        <f t="shared" si="22"/>
        <v>48.509020638177525</v>
      </c>
      <c r="M95">
        <f t="shared" si="23"/>
        <v>14.999275195548872</v>
      </c>
      <c r="N95">
        <f t="shared" si="28"/>
        <v>-2.425099436368092</v>
      </c>
      <c r="O95">
        <f t="shared" si="29"/>
        <v>-0.022363609758859204</v>
      </c>
    </row>
    <row r="96" spans="1:15" ht="12.75">
      <c r="A96">
        <v>92</v>
      </c>
      <c r="B96">
        <f t="shared" si="24"/>
        <v>47.3280297571186</v>
      </c>
      <c r="C96">
        <f t="shared" si="25"/>
        <v>14.978763255933984</v>
      </c>
      <c r="J96">
        <f t="shared" si="20"/>
        <v>-2.356350555304923</v>
      </c>
      <c r="K96">
        <f t="shared" si="21"/>
        <v>-0.04002280969502092</v>
      </c>
      <c r="L96">
        <f t="shared" si="22"/>
        <v>46.149854479466136</v>
      </c>
      <c r="M96">
        <f t="shared" si="23"/>
        <v>14.958751851086474</v>
      </c>
      <c r="N96">
        <f t="shared" si="28"/>
        <v>-2.2884567632742403</v>
      </c>
      <c r="O96">
        <f t="shared" si="29"/>
        <v>-0.057593371432238194</v>
      </c>
    </row>
    <row r="97" spans="1:15" ht="12.75">
      <c r="A97">
        <v>93</v>
      </c>
      <c r="B97">
        <f t="shared" si="24"/>
        <v>45.03957299384436</v>
      </c>
      <c r="C97">
        <f t="shared" si="25"/>
        <v>14.921169884501746</v>
      </c>
      <c r="J97">
        <f t="shared" si="20"/>
        <v>-2.2164739022812503</v>
      </c>
      <c r="K97">
        <f t="shared" si="21"/>
        <v>-0.07401537405851866</v>
      </c>
      <c r="L97">
        <f t="shared" si="22"/>
        <v>43.931336042703734</v>
      </c>
      <c r="M97">
        <f t="shared" si="23"/>
        <v>14.884162197472486</v>
      </c>
      <c r="N97">
        <f t="shared" si="28"/>
        <v>-2.1456777078423404</v>
      </c>
      <c r="O97">
        <f t="shared" si="29"/>
        <v>-0.09032697866235295</v>
      </c>
    </row>
    <row r="98" spans="1:15" ht="12.75">
      <c r="A98">
        <v>94</v>
      </c>
      <c r="B98">
        <f t="shared" si="24"/>
        <v>42.89389528600202</v>
      </c>
      <c r="C98">
        <f t="shared" si="25"/>
        <v>14.830842905839393</v>
      </c>
      <c r="J98">
        <f t="shared" si="20"/>
        <v>-2.072136697462006</v>
      </c>
      <c r="K98">
        <f t="shared" si="21"/>
        <v>-0.10538952268574886</v>
      </c>
      <c r="L98">
        <f t="shared" si="22"/>
        <v>41.85782693727102</v>
      </c>
      <c r="M98">
        <f t="shared" si="23"/>
        <v>14.77814814449652</v>
      </c>
      <c r="N98">
        <f t="shared" si="28"/>
        <v>-2.0000289811297796</v>
      </c>
      <c r="O98">
        <f t="shared" si="29"/>
        <v>-0.12032623973913792</v>
      </c>
    </row>
    <row r="99" spans="1:15" ht="12.75">
      <c r="A99">
        <v>95</v>
      </c>
      <c r="B99">
        <f t="shared" si="24"/>
        <v>40.89386630487224</v>
      </c>
      <c r="C99">
        <f t="shared" si="25"/>
        <v>14.710516666100256</v>
      </c>
      <c r="J99">
        <f t="shared" si="20"/>
        <v>-1.9263123877037636</v>
      </c>
      <c r="K99">
        <f t="shared" si="21"/>
        <v>-0.13395593148591411</v>
      </c>
      <c r="L99">
        <f t="shared" si="22"/>
        <v>39.93071011102036</v>
      </c>
      <c r="M99">
        <f t="shared" si="23"/>
        <v>14.643538700357299</v>
      </c>
      <c r="N99">
        <f t="shared" si="28"/>
        <v>-1.8541979773327153</v>
      </c>
      <c r="O99">
        <f t="shared" si="29"/>
        <v>-0.1474500361743898</v>
      </c>
    </row>
    <row r="100" spans="1:15" ht="12.75">
      <c r="A100">
        <v>96</v>
      </c>
      <c r="B100">
        <f t="shared" si="24"/>
        <v>39.03966832753952</v>
      </c>
      <c r="C100">
        <f t="shared" si="25"/>
        <v>14.563066629925867</v>
      </c>
      <c r="J100">
        <f aca="true" t="shared" si="30" ref="J100:J131">rrr*B100-aaa*B100*C100</f>
        <v>-1.7814060778876932</v>
      </c>
      <c r="K100">
        <f aca="true" t="shared" si="31" ref="K100:K131">bbb*B100*C100-mmm*C100</f>
        <v>-0.15961604043212874</v>
      </c>
      <c r="L100">
        <f aca="true" t="shared" si="32" ref="L100:L131">B100+0.5*J100</f>
        <v>38.148965288595676</v>
      </c>
      <c r="M100">
        <f aca="true" t="shared" si="33" ref="M100:M131">C100+0.5*K100</f>
        <v>14.483258609709802</v>
      </c>
      <c r="N100">
        <f t="shared" si="28"/>
        <v>-1.7103167708161697</v>
      </c>
      <c r="O100">
        <f t="shared" si="29"/>
        <v>-0.17164160051791655</v>
      </c>
    </row>
    <row r="101" spans="1:15" ht="12.75">
      <c r="A101">
        <v>97</v>
      </c>
      <c r="B101">
        <f aca="true" t="shared" si="34" ref="B101:B132">B100+N100</f>
        <v>37.32935155672335</v>
      </c>
      <c r="C101">
        <f aca="true" t="shared" si="35" ref="C101:C132">C100+O100</f>
        <v>14.39142502940795</v>
      </c>
      <c r="J101">
        <f t="shared" si="30"/>
        <v>-1.6392904875776355</v>
      </c>
      <c r="K101">
        <f t="shared" si="31"/>
        <v>-0.18234868714540053</v>
      </c>
      <c r="L101">
        <f t="shared" si="32"/>
        <v>36.50970631293453</v>
      </c>
      <c r="M101">
        <f t="shared" si="33"/>
        <v>14.30025068583525</v>
      </c>
      <c r="N101">
        <f t="shared" si="28"/>
        <v>-1.5700088961184027</v>
      </c>
      <c r="O101">
        <f t="shared" si="29"/>
        <v>-0.19291458155057695</v>
      </c>
    </row>
    <row r="102" spans="1:15" ht="12.75">
      <c r="A102">
        <v>98</v>
      </c>
      <c r="B102">
        <f t="shared" si="34"/>
        <v>35.75934266060495</v>
      </c>
      <c r="C102">
        <f t="shared" si="35"/>
        <v>14.198510447857373</v>
      </c>
      <c r="J102">
        <f t="shared" si="30"/>
        <v>-1.5013597376906183</v>
      </c>
      <c r="K102">
        <f t="shared" si="31"/>
        <v>-0.20219612201775738</v>
      </c>
      <c r="L102">
        <f t="shared" si="32"/>
        <v>35.00866279175964</v>
      </c>
      <c r="M102">
        <f t="shared" si="33"/>
        <v>14.097412386848495</v>
      </c>
      <c r="N102">
        <f t="shared" si="28"/>
        <v>-1.4344492856995794</v>
      </c>
      <c r="O102">
        <f t="shared" si="29"/>
        <v>-0.21133906285487042</v>
      </c>
    </row>
    <row r="103" spans="1:15" ht="12.75">
      <c r="A103">
        <v>99</v>
      </c>
      <c r="B103">
        <f t="shared" si="34"/>
        <v>34.32489337490537</v>
      </c>
      <c r="C103">
        <f t="shared" si="35"/>
        <v>13.987171385002503</v>
      </c>
      <c r="J103">
        <f t="shared" si="30"/>
        <v>-1.368592326576847</v>
      </c>
      <c r="K103">
        <f t="shared" si="31"/>
        <v>-0.21925040284338676</v>
      </c>
      <c r="L103">
        <f t="shared" si="32"/>
        <v>33.64059721161695</v>
      </c>
      <c r="M103">
        <f t="shared" si="33"/>
        <v>13.87754618358081</v>
      </c>
      <c r="N103">
        <f aca="true" t="shared" si="36" ref="N103:N118">rrr*L103-aaa*L103*M103</f>
        <v>-1.304429693312846</v>
      </c>
      <c r="O103">
        <f aca="true" t="shared" si="37" ref="O103:O118">bbb*L103*M103-mmm*M103</f>
        <v>-0.22702836773158658</v>
      </c>
    </row>
    <row r="104" spans="1:15" ht="12.75">
      <c r="A104">
        <v>100</v>
      </c>
      <c r="B104">
        <f t="shared" si="34"/>
        <v>33.020463681592524</v>
      </c>
      <c r="C104">
        <f t="shared" si="35"/>
        <v>13.760143017270916</v>
      </c>
      <c r="J104">
        <f t="shared" si="30"/>
        <v>-1.24161665939388</v>
      </c>
      <c r="K104">
        <f t="shared" si="31"/>
        <v>-0.2336408481082326</v>
      </c>
      <c r="L104">
        <f t="shared" si="32"/>
        <v>32.39965535189558</v>
      </c>
      <c r="M104">
        <f t="shared" si="33"/>
        <v>13.6433225932168</v>
      </c>
      <c r="N104">
        <f t="shared" si="36"/>
        <v>-1.1804239635599885</v>
      </c>
      <c r="O104">
        <f t="shared" si="37"/>
        <v>-0.24012717978588544</v>
      </c>
    </row>
    <row r="105" spans="1:15" ht="12.75">
      <c r="A105">
        <v>101</v>
      </c>
      <c r="B105">
        <f t="shared" si="34"/>
        <v>31.840039718032536</v>
      </c>
      <c r="C105">
        <f t="shared" si="35"/>
        <v>13.520015837485031</v>
      </c>
      <c r="J105">
        <f t="shared" si="30"/>
        <v>-1.1207744407362696</v>
      </c>
      <c r="K105">
        <f t="shared" si="31"/>
        <v>-0.24552295062029933</v>
      </c>
      <c r="L105">
        <f t="shared" si="32"/>
        <v>31.2796524976644</v>
      </c>
      <c r="M105">
        <f t="shared" si="33"/>
        <v>13.397254362174882</v>
      </c>
      <c r="N105">
        <f t="shared" si="36"/>
        <v>-1.0626493589500488</v>
      </c>
      <c r="O105">
        <f t="shared" si="37"/>
        <v>-0.25080125723709534</v>
      </c>
    </row>
    <row r="106" spans="1:15" ht="12.75">
      <c r="A106">
        <v>102</v>
      </c>
      <c r="B106">
        <f t="shared" si="34"/>
        <v>30.77739035908249</v>
      </c>
      <c r="C106">
        <f t="shared" si="35"/>
        <v>13.269214580247937</v>
      </c>
      <c r="J106">
        <f t="shared" si="30"/>
        <v>-1.0061789330389477</v>
      </c>
      <c r="K106">
        <f t="shared" si="31"/>
        <v>-0.2550689321176772</v>
      </c>
      <c r="L106">
        <f t="shared" si="32"/>
        <v>30.274300892563016</v>
      </c>
      <c r="M106">
        <f t="shared" si="33"/>
        <v>13.141680114189098</v>
      </c>
      <c r="N106">
        <f t="shared" si="36"/>
        <v>-0.9511216908514246</v>
      </c>
      <c r="O106">
        <f t="shared" si="37"/>
        <v>-0.2592288276986822</v>
      </c>
    </row>
    <row r="107" spans="1:15" ht="12.75">
      <c r="A107">
        <v>103</v>
      </c>
      <c r="B107">
        <f t="shared" si="34"/>
        <v>29.826268668231066</v>
      </c>
      <c r="C107">
        <f t="shared" si="35"/>
        <v>13.009985752549255</v>
      </c>
      <c r="J107">
        <f t="shared" si="30"/>
        <v>-0.8977664374308172</v>
      </c>
      <c r="K107">
        <f t="shared" si="31"/>
        <v>-0.2624599572020703</v>
      </c>
      <c r="L107">
        <f t="shared" si="32"/>
        <v>29.377385449515657</v>
      </c>
      <c r="M107">
        <f t="shared" si="33"/>
        <v>12.87875577394822</v>
      </c>
      <c r="N107">
        <f t="shared" si="36"/>
        <v>-0.845703179862956</v>
      </c>
      <c r="O107">
        <f t="shared" si="37"/>
        <v>-0.2655936162159589</v>
      </c>
    </row>
    <row r="108" spans="1:15" ht="12.75">
      <c r="A108">
        <v>104</v>
      </c>
      <c r="B108">
        <f t="shared" si="34"/>
        <v>28.98056548836811</v>
      </c>
      <c r="C108">
        <f t="shared" si="35"/>
        <v>12.744392136333296</v>
      </c>
      <c r="J108">
        <f t="shared" si="30"/>
        <v>-0.7953403603276952</v>
      </c>
      <c r="K108">
        <f t="shared" si="31"/>
        <v>-0.26787991590021426</v>
      </c>
      <c r="L108">
        <f t="shared" si="32"/>
        <v>28.582895308204264</v>
      </c>
      <c r="M108">
        <f t="shared" si="33"/>
        <v>12.61045217838319</v>
      </c>
      <c r="N108">
        <f t="shared" si="36"/>
        <v>-0.7461428132180044</v>
      </c>
      <c r="O108">
        <f t="shared" si="37"/>
        <v>-0.27007937451531644</v>
      </c>
    </row>
    <row r="109" spans="1:15" ht="12.75">
      <c r="A109">
        <v>105</v>
      </c>
      <c r="B109">
        <f t="shared" si="34"/>
        <v>28.234422675150107</v>
      </c>
      <c r="C109">
        <f t="shared" si="35"/>
        <v>12.47431276181798</v>
      </c>
      <c r="J109">
        <f t="shared" si="30"/>
        <v>-0.6986079234768683</v>
      </c>
      <c r="K109">
        <f t="shared" si="31"/>
        <v>-0.2715106189917111</v>
      </c>
      <c r="L109">
        <f t="shared" si="32"/>
        <v>27.88511871341167</v>
      </c>
      <c r="M109">
        <f t="shared" si="33"/>
        <v>12.338557452322124</v>
      </c>
      <c r="N109">
        <f t="shared" si="36"/>
        <v>-0.6521095217613597</v>
      </c>
      <c r="O109">
        <f t="shared" si="37"/>
        <v>-0.27286573330585356</v>
      </c>
    </row>
    <row r="110" spans="1:15" ht="12.75">
      <c r="A110">
        <v>106</v>
      </c>
      <c r="B110">
        <f t="shared" si="34"/>
        <v>27.582313153388746</v>
      </c>
      <c r="C110">
        <f t="shared" si="35"/>
        <v>12.201447028512128</v>
      </c>
      <c r="J110">
        <f t="shared" si="30"/>
        <v>-0.6072100133101865</v>
      </c>
      <c r="K110">
        <f t="shared" si="31"/>
        <v>-0.27352821856070036</v>
      </c>
      <c r="L110">
        <f t="shared" si="32"/>
        <v>27.278708146733653</v>
      </c>
      <c r="M110">
        <f t="shared" si="33"/>
        <v>12.064682919231778</v>
      </c>
      <c r="N110">
        <f t="shared" si="36"/>
        <v>-0.5632188276926975</v>
      </c>
      <c r="O110">
        <f t="shared" si="37"/>
        <v>-0.27412518172498274</v>
      </c>
    </row>
    <row r="111" spans="1:15" ht="12.75">
      <c r="A111">
        <v>107</v>
      </c>
      <c r="B111">
        <f t="shared" si="34"/>
        <v>27.01909432569605</v>
      </c>
      <c r="C111">
        <f t="shared" si="35"/>
        <v>11.927321846787144</v>
      </c>
      <c r="J111">
        <f t="shared" si="30"/>
        <v>-0.5207449077431652</v>
      </c>
      <c r="K111">
        <f t="shared" si="31"/>
        <v>-0.27410065830808017</v>
      </c>
      <c r="L111">
        <f t="shared" si="32"/>
        <v>26.758721871824466</v>
      </c>
      <c r="M111">
        <f t="shared" si="33"/>
        <v>11.790271517633105</v>
      </c>
      <c r="N111">
        <f t="shared" si="36"/>
        <v>-0.4790537761539331</v>
      </c>
      <c r="O111">
        <f t="shared" si="37"/>
        <v>-0.2740209795480173</v>
      </c>
    </row>
    <row r="112" spans="1:15" ht="12.75">
      <c r="A112">
        <v>108</v>
      </c>
      <c r="B112">
        <f t="shared" si="34"/>
        <v>26.540040549542116</v>
      </c>
      <c r="C112">
        <f t="shared" si="35"/>
        <v>11.653300867239127</v>
      </c>
      <c r="J112">
        <f t="shared" si="30"/>
        <v>-0.4387867205711955</v>
      </c>
      <c r="K112">
        <f t="shared" si="31"/>
        <v>-0.2733859658094156</v>
      </c>
      <c r="L112">
        <f t="shared" si="32"/>
        <v>26.32064718925652</v>
      </c>
      <c r="M112">
        <f t="shared" si="33"/>
        <v>11.51660788433442</v>
      </c>
      <c r="N112">
        <f t="shared" si="36"/>
        <v>-0.3991810104801101</v>
      </c>
      <c r="O112">
        <f t="shared" si="37"/>
        <v>-0.2727058212761448</v>
      </c>
    </row>
    <row r="113" spans="1:15" ht="12.75">
      <c r="A113">
        <v>109</v>
      </c>
      <c r="B113">
        <f t="shared" si="34"/>
        <v>26.140859539062006</v>
      </c>
      <c r="C113">
        <f t="shared" si="35"/>
        <v>11.380595045962982</v>
      </c>
      <c r="J113">
        <f t="shared" si="30"/>
        <v>-0.3608994117684312</v>
      </c>
      <c r="K113">
        <f t="shared" si="31"/>
        <v>-0.2715312157306859</v>
      </c>
      <c r="L113">
        <f t="shared" si="32"/>
        <v>25.960409833177792</v>
      </c>
      <c r="M113">
        <f t="shared" si="33"/>
        <v>11.24482943809764</v>
      </c>
      <c r="N113">
        <f t="shared" si="36"/>
        <v>-0.3231628238541915</v>
      </c>
      <c r="O113">
        <f t="shared" si="37"/>
        <v>-0.2703210911876849</v>
      </c>
    </row>
    <row r="114" spans="1:15" ht="12.75">
      <c r="A114">
        <v>110</v>
      </c>
      <c r="B114">
        <f t="shared" si="34"/>
        <v>25.817696715207816</v>
      </c>
      <c r="C114">
        <f t="shared" si="35"/>
        <v>11.110273954775298</v>
      </c>
      <c r="J114">
        <f t="shared" si="30"/>
        <v>-0.2866471623518301</v>
      </c>
      <c r="K114">
        <f t="shared" si="31"/>
        <v>-0.26867201435150373</v>
      </c>
      <c r="L114">
        <f t="shared" si="32"/>
        <v>25.674373134031903</v>
      </c>
      <c r="M114">
        <f t="shared" si="33"/>
        <v>10.975937947599546</v>
      </c>
      <c r="N114">
        <f t="shared" si="36"/>
        <v>-0.25056595022331996</v>
      </c>
      <c r="O114">
        <f t="shared" si="37"/>
        <v>-0.2669965710173262</v>
      </c>
    </row>
    <row r="115" spans="1:15" ht="12.75">
      <c r="A115">
        <v>111</v>
      </c>
      <c r="B115">
        <f t="shared" si="34"/>
        <v>25.567130764984498</v>
      </c>
      <c r="C115">
        <f t="shared" si="35"/>
        <v>10.843277383757972</v>
      </c>
      <c r="J115">
        <f t="shared" si="30"/>
        <v>-0.21560183141694056</v>
      </c>
      <c r="K115">
        <f t="shared" si="31"/>
        <v>-0.2649323783963595</v>
      </c>
      <c r="L115">
        <f t="shared" si="32"/>
        <v>25.459329849276028</v>
      </c>
      <c r="M115">
        <f t="shared" si="33"/>
        <v>10.710811194559792</v>
      </c>
      <c r="N115">
        <f t="shared" si="36"/>
        <v>-0.18096776662855651</v>
      </c>
      <c r="O115">
        <f t="shared" si="37"/>
        <v>-0.2628504845723737</v>
      </c>
    </row>
    <row r="116" spans="1:15" ht="12.75">
      <c r="A116">
        <v>112</v>
      </c>
      <c r="B116">
        <f t="shared" si="34"/>
        <v>25.386162998355942</v>
      </c>
      <c r="C116">
        <f t="shared" si="35"/>
        <v>10.580426899185598</v>
      </c>
      <c r="J116">
        <f t="shared" si="30"/>
        <v>-0.14734811871355902</v>
      </c>
      <c r="K116">
        <f t="shared" si="31"/>
        <v>-0.26042490310436456</v>
      </c>
      <c r="L116">
        <f t="shared" si="32"/>
        <v>25.312488938999163</v>
      </c>
      <c r="M116">
        <f t="shared" si="33"/>
        <v>10.450214447633416</v>
      </c>
      <c r="N116">
        <f t="shared" si="36"/>
        <v>-0.11396048225898436</v>
      </c>
      <c r="O116">
        <f t="shared" si="37"/>
        <v>-0.25798978476578077</v>
      </c>
    </row>
    <row r="117" spans="1:15" ht="12.75">
      <c r="A117">
        <v>113</v>
      </c>
      <c r="B117">
        <f t="shared" si="34"/>
        <v>25.272202516096957</v>
      </c>
      <c r="C117">
        <f t="shared" si="35"/>
        <v>10.322437114419817</v>
      </c>
      <c r="J117">
        <f t="shared" si="30"/>
        <v>-0.08148696054323512</v>
      </c>
      <c r="K117">
        <f t="shared" si="31"/>
        <v>-0.2552511345056978</v>
      </c>
      <c r="L117">
        <f t="shared" si="32"/>
        <v>25.23145903582534</v>
      </c>
      <c r="M117">
        <f t="shared" si="33"/>
        <v>10.194811547166967</v>
      </c>
      <c r="N117">
        <f t="shared" si="36"/>
        <v>-0.04915379572049039</v>
      </c>
      <c r="O117">
        <f t="shared" si="37"/>
        <v>-0.25251060742804593</v>
      </c>
    </row>
    <row r="118" spans="1:15" ht="12.75">
      <c r="A118">
        <v>114</v>
      </c>
      <c r="B118">
        <f t="shared" si="34"/>
        <v>25.223048720376468</v>
      </c>
      <c r="C118">
        <f t="shared" si="35"/>
        <v>10.06992650699177</v>
      </c>
      <c r="J118">
        <f t="shared" si="30"/>
        <v>-0.017637596926991073</v>
      </c>
      <c r="K118">
        <f t="shared" si="31"/>
        <v>-0.24950207845312472</v>
      </c>
      <c r="L118">
        <f t="shared" si="32"/>
        <v>25.214229921912974</v>
      </c>
      <c r="M118">
        <f t="shared" si="33"/>
        <v>9.945175467765207</v>
      </c>
      <c r="N118">
        <f t="shared" si="36"/>
        <v>0.013823583611294321</v>
      </c>
      <c r="O118">
        <f t="shared" si="37"/>
        <v>-0.24649883253026</v>
      </c>
    </row>
    <row r="119" spans="1:15" ht="12.75">
      <c r="A119">
        <v>115</v>
      </c>
      <c r="B119">
        <f t="shared" si="34"/>
        <v>25.236872303987763</v>
      </c>
      <c r="C119">
        <f t="shared" si="35"/>
        <v>9.82342767446151</v>
      </c>
      <c r="J119">
        <f t="shared" si="30"/>
        <v>0.04456133232033066</v>
      </c>
      <c r="K119">
        <f t="shared" si="31"/>
        <v>-0.24325879391523092</v>
      </c>
      <c r="L119">
        <f t="shared" si="32"/>
        <v>25.259152970147927</v>
      </c>
      <c r="M119">
        <f t="shared" si="33"/>
        <v>9.701798277503894</v>
      </c>
      <c r="N119">
        <f aca="true" t="shared" si="38" ref="N119:N134">rrr*L119-aaa*L119*M119</f>
        <v>0.07532322924490753</v>
      </c>
      <c r="O119">
        <f aca="true" t="shared" si="39" ref="O119:O134">bbb*L119*M119-mmm*M119</f>
        <v>-0.2400307070982062</v>
      </c>
    </row>
    <row r="120" spans="1:15" ht="12.75">
      <c r="A120">
        <v>116</v>
      </c>
      <c r="B120">
        <f t="shared" si="34"/>
        <v>25.31219553323267</v>
      </c>
      <c r="C120">
        <f t="shared" si="35"/>
        <v>9.583396967363303</v>
      </c>
      <c r="J120">
        <f t="shared" si="30"/>
        <v>0.10545137421837802</v>
      </c>
      <c r="K120">
        <f t="shared" si="31"/>
        <v>-0.23659303045767624</v>
      </c>
      <c r="L120">
        <f t="shared" si="32"/>
        <v>25.36492122034186</v>
      </c>
      <c r="M120">
        <f t="shared" si="33"/>
        <v>9.465100452134465</v>
      </c>
      <c r="N120">
        <f t="shared" si="38"/>
        <v>0.1356768489240583</v>
      </c>
      <c r="O120">
        <f t="shared" si="39"/>
        <v>-0.23317349529571044</v>
      </c>
    </row>
    <row r="121" spans="1:15" ht="12.75">
      <c r="A121">
        <v>117</v>
      </c>
      <c r="B121">
        <f t="shared" si="34"/>
        <v>25.44787238215673</v>
      </c>
      <c r="C121">
        <f t="shared" si="35"/>
        <v>9.350223472067592</v>
      </c>
      <c r="J121">
        <f t="shared" si="30"/>
        <v>0.16535430159744813</v>
      </c>
      <c r="K121">
        <f t="shared" si="31"/>
        <v>-0.2295678799415571</v>
      </c>
      <c r="L121">
        <f t="shared" si="32"/>
        <v>25.530549532955455</v>
      </c>
      <c r="M121">
        <f t="shared" si="33"/>
        <v>9.235439532096814</v>
      </c>
      <c r="N121">
        <f t="shared" si="38"/>
        <v>0.19519648896741915</v>
      </c>
      <c r="O121">
        <f t="shared" si="39"/>
        <v>-0.22598613017202807</v>
      </c>
    </row>
    <row r="122" spans="1:15" ht="12.75">
      <c r="A122">
        <v>118</v>
      </c>
      <c r="B122">
        <f t="shared" si="34"/>
        <v>25.64306887112415</v>
      </c>
      <c r="C122">
        <f t="shared" si="35"/>
        <v>9.124237341895563</v>
      </c>
      <c r="J122">
        <f t="shared" si="30"/>
        <v>0.2245724215653082</v>
      </c>
      <c r="K122">
        <f t="shared" si="31"/>
        <v>-0.2222384205400675</v>
      </c>
      <c r="L122">
        <f t="shared" si="32"/>
        <v>25.755355081906803</v>
      </c>
      <c r="M122">
        <f t="shared" si="33"/>
        <v>9.01311813162553</v>
      </c>
      <c r="N122">
        <f t="shared" si="38"/>
        <v>0.25417492943880093</v>
      </c>
      <c r="O122">
        <f t="shared" si="39"/>
        <v>-0.21851984870608854</v>
      </c>
    </row>
    <row r="123" spans="1:15" ht="12.75">
      <c r="A123">
        <v>119</v>
      </c>
      <c r="B123">
        <f t="shared" si="34"/>
        <v>25.89724380056295</v>
      </c>
      <c r="C123">
        <f t="shared" si="35"/>
        <v>8.905717493189474</v>
      </c>
      <c r="J123">
        <f t="shared" si="30"/>
        <v>0.28338900865563366</v>
      </c>
      <c r="K123">
        <f t="shared" si="31"/>
        <v>-0.2146523375194076</v>
      </c>
      <c r="L123">
        <f t="shared" si="32"/>
        <v>26.038938304890767</v>
      </c>
      <c r="M123">
        <f t="shared" si="33"/>
        <v>8.79839132442977</v>
      </c>
      <c r="N123">
        <f t="shared" si="38"/>
        <v>0.31288614169794693</v>
      </c>
      <c r="O123">
        <f t="shared" si="39"/>
        <v>-0.21081879734237557</v>
      </c>
    </row>
    <row r="124" spans="1:15" ht="12.75">
      <c r="A124">
        <v>120</v>
      </c>
      <c r="B124">
        <f t="shared" si="34"/>
        <v>26.2101299422609</v>
      </c>
      <c r="C124">
        <f t="shared" si="35"/>
        <v>8.6948986958471</v>
      </c>
      <c r="J124">
        <f t="shared" si="30"/>
        <v>0.3420687476966169</v>
      </c>
      <c r="K124">
        <f t="shared" si="31"/>
        <v>-0.20685051013940767</v>
      </c>
      <c r="L124">
        <f t="shared" si="32"/>
        <v>26.381164316109206</v>
      </c>
      <c r="M124">
        <f t="shared" si="33"/>
        <v>8.591473440777396</v>
      </c>
      <c r="N124">
        <f t="shared" si="38"/>
        <v>0.3715857060245549</v>
      </c>
      <c r="O124">
        <f t="shared" si="39"/>
        <v>-0.2029205994802332</v>
      </c>
    </row>
    <row r="125" spans="1:15" ht="12.75">
      <c r="A125">
        <v>121</v>
      </c>
      <c r="B125">
        <f t="shared" si="34"/>
        <v>26.581715648285453</v>
      </c>
      <c r="C125">
        <f t="shared" si="35"/>
        <v>8.491978096366866</v>
      </c>
      <c r="J125">
        <f t="shared" si="30"/>
        <v>0.4008580943376212</v>
      </c>
      <c r="K125">
        <f t="shared" si="31"/>
        <v>-0.1988675577692509</v>
      </c>
      <c r="L125">
        <f t="shared" si="32"/>
        <v>26.782144695454264</v>
      </c>
      <c r="M125">
        <f t="shared" si="33"/>
        <v>8.39254431748224</v>
      </c>
      <c r="N125">
        <f t="shared" si="38"/>
        <v>0.4305111068072085</v>
      </c>
      <c r="O125">
        <f t="shared" si="39"/>
        <v>-0.19485687960029024</v>
      </c>
    </row>
    <row r="126" spans="1:15" ht="12.75">
      <c r="A126">
        <v>122</v>
      </c>
      <c r="B126">
        <f t="shared" si="34"/>
        <v>27.012226755092662</v>
      </c>
      <c r="C126">
        <f t="shared" si="35"/>
        <v>8.297121216766575</v>
      </c>
      <c r="J126">
        <f t="shared" si="30"/>
        <v>0.4599854782913759</v>
      </c>
      <c r="K126">
        <f t="shared" si="31"/>
        <v>-0.1907323411165397</v>
      </c>
      <c r="L126">
        <f t="shared" si="32"/>
        <v>27.24221949423835</v>
      </c>
      <c r="M126">
        <f t="shared" si="33"/>
        <v>8.201755046208305</v>
      </c>
      <c r="N126">
        <f t="shared" si="38"/>
        <v>0.48988183735599833</v>
      </c>
      <c r="O126">
        <f t="shared" si="39"/>
        <v>-0.18665374110363164</v>
      </c>
    </row>
    <row r="127" spans="1:15" ht="12.75">
      <c r="A127">
        <v>123</v>
      </c>
      <c r="B127">
        <f t="shared" si="34"/>
        <v>27.50210859244866</v>
      </c>
      <c r="C127">
        <f t="shared" si="35"/>
        <v>8.110467475662944</v>
      </c>
      <c r="J127">
        <f t="shared" si="30"/>
        <v>0.5196612867328141</v>
      </c>
      <c r="K127">
        <f t="shared" si="31"/>
        <v>-0.18246841653194193</v>
      </c>
      <c r="L127">
        <f t="shared" si="32"/>
        <v>27.761939235815067</v>
      </c>
      <c r="M127">
        <f t="shared" si="33"/>
        <v>8.019233267396972</v>
      </c>
      <c r="N127">
        <f t="shared" si="38"/>
        <v>0.5498992567084922</v>
      </c>
      <c r="O127">
        <f t="shared" si="39"/>
        <v>-0.17833219668254716</v>
      </c>
    </row>
    <row r="128" spans="1:15" ht="12.75">
      <c r="A128">
        <v>124</v>
      </c>
      <c r="B128">
        <f t="shared" si="34"/>
        <v>28.052007849157153</v>
      </c>
      <c r="C128">
        <f t="shared" si="35"/>
        <v>7.932135278980397</v>
      </c>
      <c r="J128">
        <f t="shared" si="30"/>
        <v>0.5800775738503714</v>
      </c>
      <c r="K128">
        <f t="shared" si="31"/>
        <v>-0.17409444284248538</v>
      </c>
      <c r="L128">
        <f t="shared" si="32"/>
        <v>28.34204663608234</v>
      </c>
      <c r="M128">
        <f t="shared" si="33"/>
        <v>7.845088057559154</v>
      </c>
      <c r="N128">
        <f t="shared" si="38"/>
        <v>0.6107461476930927</v>
      </c>
      <c r="O128">
        <f t="shared" si="39"/>
        <v>-0.16990855128644358</v>
      </c>
    </row>
    <row r="129" spans="1:15" ht="12.75">
      <c r="A129">
        <v>125</v>
      </c>
      <c r="B129">
        <f t="shared" si="34"/>
        <v>28.662753996850245</v>
      </c>
      <c r="C129">
        <f t="shared" si="35"/>
        <v>7.762226727693953</v>
      </c>
      <c r="J129">
        <f t="shared" si="30"/>
        <v>0.6414074480483478</v>
      </c>
      <c r="K129">
        <f t="shared" si="31"/>
        <v>-0.16562454122103</v>
      </c>
      <c r="L129">
        <f t="shared" si="32"/>
        <v>28.98345772087442</v>
      </c>
      <c r="M129">
        <f t="shared" si="33"/>
        <v>7.679414457083438</v>
      </c>
      <c r="N129">
        <f t="shared" si="38"/>
        <v>0.6725859297079455</v>
      </c>
      <c r="O129">
        <f t="shared" si="39"/>
        <v>-0.16139473861622233</v>
      </c>
    </row>
    <row r="130" spans="1:15" ht="12.75">
      <c r="A130">
        <v>126</v>
      </c>
      <c r="B130">
        <f t="shared" si="34"/>
        <v>29.33533992655819</v>
      </c>
      <c r="C130">
        <f t="shared" si="35"/>
        <v>7.600831989077731</v>
      </c>
      <c r="J130">
        <f t="shared" si="30"/>
        <v>0.7038040914132928</v>
      </c>
      <c r="K130">
        <f t="shared" si="31"/>
        <v>-0.1570686093296339</v>
      </c>
      <c r="L130">
        <f t="shared" si="32"/>
        <v>29.687241972264836</v>
      </c>
      <c r="M130">
        <f t="shared" si="33"/>
        <v>7.522297684412914</v>
      </c>
      <c r="N130">
        <f t="shared" si="38"/>
        <v>0.7355614817807474</v>
      </c>
      <c r="O130">
        <f t="shared" si="39"/>
        <v>-0.15279861267607206</v>
      </c>
    </row>
    <row r="131" spans="1:15" ht="12.75">
      <c r="A131">
        <v>127</v>
      </c>
      <c r="B131">
        <f t="shared" si="34"/>
        <v>30.07090140833894</v>
      </c>
      <c r="C131">
        <f t="shared" si="35"/>
        <v>7.448033376401659</v>
      </c>
      <c r="J131">
        <f t="shared" si="30"/>
        <v>0.7673993673559734</v>
      </c>
      <c r="K131">
        <f t="shared" si="31"/>
        <v>-0.1484325914722909</v>
      </c>
      <c r="L131">
        <f t="shared" si="32"/>
        <v>30.454601092016926</v>
      </c>
      <c r="M131">
        <f t="shared" si="33"/>
        <v>7.373817080665513</v>
      </c>
      <c r="N131">
        <f t="shared" si="38"/>
        <v>0.7997935320300029</v>
      </c>
      <c r="O131">
        <f t="shared" si="39"/>
        <v>-0.14412419631610668</v>
      </c>
    </row>
    <row r="132" spans="1:15" ht="12.75">
      <c r="A132">
        <v>128</v>
      </c>
      <c r="B132">
        <f t="shared" si="34"/>
        <v>30.870694940368942</v>
      </c>
      <c r="C132">
        <f t="shared" si="35"/>
        <v>7.303909180085552</v>
      </c>
      <c r="J132">
        <f aca="true" t="shared" si="40" ref="J132:J163">rrr*B132-aaa*B132*C132</f>
        <v>0.8323019723310816</v>
      </c>
      <c r="K132">
        <f aca="true" t="shared" si="41" ref="K132:K163">bbb*B132*C132-mmm*C132</f>
        <v>-0.1397187068336963</v>
      </c>
      <c r="L132">
        <f aca="true" t="shared" si="42" ref="L132:L163">B132+0.5*J132</f>
        <v>31.286845926534482</v>
      </c>
      <c r="M132">
        <f aca="true" t="shared" si="43" ref="M132:M163">C132+0.5*K132</f>
        <v>7.234049826668704</v>
      </c>
      <c r="N132">
        <f t="shared" si="38"/>
        <v>0.8653785691348759</v>
      </c>
      <c r="O132">
        <f t="shared" si="39"/>
        <v>-0.13537188898157804</v>
      </c>
    </row>
    <row r="133" spans="1:15" ht="12.75">
      <c r="A133">
        <v>129</v>
      </c>
      <c r="B133">
        <f aca="true" t="shared" si="44" ref="B133:B164">B132+N132</f>
        <v>31.736073509503818</v>
      </c>
      <c r="C133">
        <f aca="true" t="shared" si="45" ref="C133:C164">C132+O132</f>
        <v>7.1685372911039735</v>
      </c>
      <c r="J133">
        <f t="shared" si="40"/>
        <v>0.8985950866894314</v>
      </c>
      <c r="K133">
        <f t="shared" si="41"/>
        <v>-0.1309256381291036</v>
      </c>
      <c r="L133">
        <f t="shared" si="42"/>
        <v>32.18537105284853</v>
      </c>
      <c r="M133">
        <f t="shared" si="43"/>
        <v>7.103074472039422</v>
      </c>
      <c r="N133">
        <f t="shared" si="38"/>
        <v>0.9323862302988033</v>
      </c>
      <c r="O133">
        <f t="shared" si="39"/>
        <v>-0.12653863610336616</v>
      </c>
    </row>
    <row r="134" spans="1:15" ht="12.75">
      <c r="A134">
        <v>130</v>
      </c>
      <c r="B134">
        <f t="shared" si="44"/>
        <v>32.66845973980262</v>
      </c>
      <c r="C134">
        <f t="shared" si="45"/>
        <v>7.041998655000607</v>
      </c>
      <c r="J134">
        <f t="shared" si="40"/>
        <v>0.9663334784939468</v>
      </c>
      <c r="K134">
        <f t="shared" si="41"/>
        <v>-0.12204868320139886</v>
      </c>
      <c r="L134">
        <f t="shared" si="42"/>
        <v>33.1516264790496</v>
      </c>
      <c r="M134">
        <f t="shared" si="43"/>
        <v>6.980974313399908</v>
      </c>
      <c r="N134">
        <f t="shared" si="38"/>
        <v>1.0008561189282252</v>
      </c>
      <c r="O134">
        <f t="shared" si="39"/>
        <v>-0.11761806277232195</v>
      </c>
    </row>
    <row r="135" spans="1:15" ht="12.75">
      <c r="A135">
        <v>131</v>
      </c>
      <c r="B135">
        <f t="shared" si="44"/>
        <v>33.66931585873085</v>
      </c>
      <c r="C135">
        <f t="shared" si="45"/>
        <v>6.924380592228285</v>
      </c>
      <c r="J135">
        <f t="shared" si="40"/>
        <v>1.035540013015086</v>
      </c>
      <c r="K135">
        <f t="shared" si="41"/>
        <v>-0.11307987232561437</v>
      </c>
      <c r="L135">
        <f t="shared" si="42"/>
        <v>34.18708586523839</v>
      </c>
      <c r="M135">
        <f t="shared" si="43"/>
        <v>6.867840656065478</v>
      </c>
      <c r="N135">
        <f aca="true" t="shared" si="46" ref="N135:N150">rrr*L135-aaa*L135*M135</f>
        <v>1.0707940043469826</v>
      </c>
      <c r="O135">
        <f aca="true" t="shared" si="47" ref="O135:O150">bbb*L135*M135-mmm*M135</f>
        <v>-0.10860057458558828</v>
      </c>
    </row>
    <row r="136" spans="1:15" ht="12.75">
      <c r="A136">
        <v>132</v>
      </c>
      <c r="B136">
        <f t="shared" si="44"/>
        <v>34.74010986307783</v>
      </c>
      <c r="C136">
        <f t="shared" si="45"/>
        <v>6.815780017642697</v>
      </c>
      <c r="J136">
        <f t="shared" si="40"/>
        <v>1.106201520153005</v>
      </c>
      <c r="K136">
        <f t="shared" si="41"/>
        <v>-0.10400805426665696</v>
      </c>
      <c r="L136">
        <f t="shared" si="42"/>
        <v>35.29321062315434</v>
      </c>
      <c r="M136">
        <f t="shared" si="43"/>
        <v>6.763775990509369</v>
      </c>
      <c r="N136">
        <f t="shared" si="46"/>
        <v>1.142167355906619</v>
      </c>
      <c r="O136">
        <f t="shared" si="47"/>
        <v>-0.0994734288845869</v>
      </c>
    </row>
    <row r="137" spans="1:15" ht="12.75">
      <c r="A137">
        <v>133</v>
      </c>
      <c r="B137">
        <f t="shared" si="44"/>
        <v>35.882277218984456</v>
      </c>
      <c r="C137">
        <f t="shared" si="45"/>
        <v>6.71630658875811</v>
      </c>
      <c r="J137">
        <f t="shared" si="40"/>
        <v>1.1782639728433426</v>
      </c>
      <c r="K137">
        <f t="shared" si="41"/>
        <v>-0.09481895453239517</v>
      </c>
      <c r="L137">
        <f t="shared" si="42"/>
        <v>36.471409205406125</v>
      </c>
      <c r="M137">
        <f t="shared" si="43"/>
        <v>6.668897111491913</v>
      </c>
      <c r="N137">
        <f t="shared" si="46"/>
        <v>1.2149001655208882</v>
      </c>
      <c r="O137">
        <f t="shared" si="47"/>
        <v>-0.09022078007262321</v>
      </c>
    </row>
    <row r="138" spans="1:15" ht="12.75">
      <c r="A138">
        <v>134</v>
      </c>
      <c r="B138">
        <f t="shared" si="44"/>
        <v>37.09717738450534</v>
      </c>
      <c r="C138">
        <f t="shared" si="45"/>
        <v>6.626085808685487</v>
      </c>
      <c r="J138">
        <f t="shared" si="40"/>
        <v>1.251626932352944</v>
      </c>
      <c r="K138">
        <f t="shared" si="41"/>
        <v>-0.08549520982451533</v>
      </c>
      <c r="L138">
        <f t="shared" si="42"/>
        <v>37.72299085068182</v>
      </c>
      <c r="M138">
        <f t="shared" si="43"/>
        <v>6.58333820377323</v>
      </c>
      <c r="N138">
        <f t="shared" si="46"/>
        <v>1.2888670167893657</v>
      </c>
      <c r="O138">
        <f t="shared" si="47"/>
        <v>-0.08082370336077987</v>
      </c>
    </row>
    <row r="139" spans="1:15" ht="12.75">
      <c r="A139">
        <v>135</v>
      </c>
      <c r="B139">
        <f t="shared" si="44"/>
        <v>38.38604440129471</v>
      </c>
      <c r="C139">
        <f t="shared" si="45"/>
        <v>6.545262105324707</v>
      </c>
      <c r="J139">
        <f t="shared" si="40"/>
        <v>1.3261372221984122</v>
      </c>
      <c r="K139">
        <f t="shared" si="41"/>
        <v>-0.07601638347312945</v>
      </c>
      <c r="L139">
        <f t="shared" si="42"/>
        <v>39.04911301239392</v>
      </c>
      <c r="M139">
        <f t="shared" si="43"/>
        <v>6.507253913588142</v>
      </c>
      <c r="N139">
        <f t="shared" si="46"/>
        <v>1.363886366518932</v>
      </c>
      <c r="O139">
        <f t="shared" si="47"/>
        <v>-0.07126020220736118</v>
      </c>
    </row>
    <row r="140" spans="1:15" ht="12.75">
      <c r="A140">
        <v>136</v>
      </c>
      <c r="B140">
        <f t="shared" si="44"/>
        <v>39.749930767813645</v>
      </c>
      <c r="C140">
        <f t="shared" si="45"/>
        <v>6.474001903117346</v>
      </c>
      <c r="J140">
        <f t="shared" si="40"/>
        <v>1.401581802385282</v>
      </c>
      <c r="K140">
        <f t="shared" si="41"/>
        <v>-0.06635896771625899</v>
      </c>
      <c r="L140">
        <f t="shared" si="42"/>
        <v>40.450721669006285</v>
      </c>
      <c r="M140">
        <f t="shared" si="43"/>
        <v>6.4408224192592165</v>
      </c>
      <c r="N140">
        <f t="shared" si="46"/>
        <v>1.439713016891126</v>
      </c>
      <c r="O140">
        <f t="shared" si="47"/>
        <v>-0.06150520596201059</v>
      </c>
    </row>
    <row r="141" spans="1:15" ht="12.75">
      <c r="A141">
        <v>137</v>
      </c>
      <c r="B141">
        <f t="shared" si="44"/>
        <v>41.18964378470477</v>
      </c>
      <c r="C141">
        <f t="shared" si="45"/>
        <v>6.412496697155335</v>
      </c>
      <c r="J141">
        <f t="shared" si="40"/>
        <v>1.477679831206236</v>
      </c>
      <c r="K141">
        <f t="shared" si="41"/>
        <v>-0.05649638013134267</v>
      </c>
      <c r="L141">
        <f t="shared" si="42"/>
        <v>41.928483700307886</v>
      </c>
      <c r="M141">
        <f t="shared" si="43"/>
        <v>6.384248507089664</v>
      </c>
      <c r="N141">
        <f t="shared" si="46"/>
        <v>1.5160297753485494</v>
      </c>
      <c r="O141">
        <f t="shared" si="47"/>
        <v>-0.05153056588625926</v>
      </c>
    </row>
    <row r="142" spans="1:15" ht="12.75">
      <c r="A142">
        <v>138</v>
      </c>
      <c r="B142">
        <f t="shared" si="44"/>
        <v>42.70567356005332</v>
      </c>
      <c r="C142">
        <f t="shared" si="45"/>
        <v>6.360966131269076</v>
      </c>
      <c r="J142">
        <f t="shared" si="40"/>
        <v>1.5540739247200084</v>
      </c>
      <c r="K142">
        <f t="shared" si="41"/>
        <v>-0.04639896343492139</v>
      </c>
      <c r="L142">
        <f t="shared" si="42"/>
        <v>43.48271052241333</v>
      </c>
      <c r="M142">
        <f t="shared" si="43"/>
        <v>6.337766649551615</v>
      </c>
      <c r="N142">
        <f t="shared" si="46"/>
        <v>1.59243832643075</v>
      </c>
      <c r="O142">
        <f t="shared" si="47"/>
        <v>-0.0413050598965225</v>
      </c>
    </row>
    <row r="143" spans="1:15" ht="12.75">
      <c r="A143">
        <v>139</v>
      </c>
      <c r="B143">
        <f t="shared" si="44"/>
        <v>44.29811188648407</v>
      </c>
      <c r="C143">
        <f t="shared" si="45"/>
        <v>6.319661071372553</v>
      </c>
      <c r="J143">
        <f t="shared" si="40"/>
        <v>1.6303206564052157</v>
      </c>
      <c r="K143">
        <f t="shared" si="41"/>
        <v>-0.03603400034430848</v>
      </c>
      <c r="L143">
        <f t="shared" si="42"/>
        <v>45.11327221468668</v>
      </c>
      <c r="M143">
        <f t="shared" si="43"/>
        <v>6.301644071200399</v>
      </c>
      <c r="N143">
        <f t="shared" si="46"/>
        <v>1.6684493776273674</v>
      </c>
      <c r="O143">
        <f t="shared" si="47"/>
        <v>-0.030794419175889987</v>
      </c>
    </row>
    <row r="144" spans="1:15" ht="12.75">
      <c r="A144">
        <v>140</v>
      </c>
      <c r="B144">
        <f t="shared" si="44"/>
        <v>45.96656126411144</v>
      </c>
      <c r="C144">
        <f t="shared" si="45"/>
        <v>6.288866652196663</v>
      </c>
      <c r="J144">
        <f t="shared" si="40"/>
        <v>1.7058803839108903</v>
      </c>
      <c r="K144">
        <f t="shared" si="41"/>
        <v>-0.02536575835980781</v>
      </c>
      <c r="L144">
        <f t="shared" si="42"/>
        <v>46.81950145606689</v>
      </c>
      <c r="M144">
        <f t="shared" si="43"/>
        <v>6.27618377301676</v>
      </c>
      <c r="N144">
        <f t="shared" si="46"/>
        <v>1.7434721926136736</v>
      </c>
      <c r="O144">
        <f t="shared" si="47"/>
        <v>-0.01996139335153646</v>
      </c>
    </row>
    <row r="145" spans="1:15" ht="12.75">
      <c r="A145">
        <v>141</v>
      </c>
      <c r="B145">
        <f t="shared" si="44"/>
        <v>47.710033456725114</v>
      </c>
      <c r="C145">
        <f t="shared" si="45"/>
        <v>6.268905258845127</v>
      </c>
      <c r="J145">
        <f t="shared" si="40"/>
        <v>1.780106549307101</v>
      </c>
      <c r="K145">
        <f t="shared" si="41"/>
        <v>-0.014355583305715347</v>
      </c>
      <c r="L145">
        <f t="shared" si="42"/>
        <v>48.60008673137867</v>
      </c>
      <c r="M145">
        <f t="shared" si="43"/>
        <v>6.261727467192269</v>
      </c>
      <c r="N145">
        <f t="shared" si="46"/>
        <v>1.8168036931998635</v>
      </c>
      <c r="O145">
        <f t="shared" si="47"/>
        <v>-0.008765875365813136</v>
      </c>
    </row>
    <row r="146" spans="1:15" ht="12.75">
      <c r="A146">
        <v>142</v>
      </c>
      <c r="B146">
        <f t="shared" si="44"/>
        <v>49.52683714992498</v>
      </c>
      <c r="C146">
        <f t="shared" si="45"/>
        <v>6.260139383479314</v>
      </c>
      <c r="J146">
        <f t="shared" si="40"/>
        <v>1.852234677178381</v>
      </c>
      <c r="K146">
        <f t="shared" si="41"/>
        <v>-0.0029620653925539475</v>
      </c>
      <c r="L146">
        <f t="shared" si="42"/>
        <v>50.45295448851417</v>
      </c>
      <c r="M146">
        <f t="shared" si="43"/>
        <v>6.258658350783037</v>
      </c>
      <c r="N146">
        <f t="shared" si="46"/>
        <v>1.88761739953926</v>
      </c>
      <c r="O146">
        <f t="shared" si="47"/>
        <v>0.0028348873920638895</v>
      </c>
    </row>
    <row r="147" spans="1:15" ht="12.75">
      <c r="A147">
        <v>143</v>
      </c>
      <c r="B147">
        <f t="shared" si="44"/>
        <v>51.41445454946424</v>
      </c>
      <c r="C147">
        <f t="shared" si="45"/>
        <v>6.262974270871378</v>
      </c>
      <c r="J147">
        <f t="shared" si="40"/>
        <v>1.9213713950046207</v>
      </c>
      <c r="K147">
        <f t="shared" si="41"/>
        <v>0.008858692450611494</v>
      </c>
      <c r="L147">
        <f t="shared" si="42"/>
        <v>52.37514024696655</v>
      </c>
      <c r="M147">
        <f t="shared" si="43"/>
        <v>6.267403617096683</v>
      </c>
      <c r="N147">
        <f t="shared" si="46"/>
        <v>1.954952590398813</v>
      </c>
      <c r="O147">
        <f t="shared" si="47"/>
        <v>0.014885962574950062</v>
      </c>
    </row>
    <row r="148" spans="1:15" ht="12.75">
      <c r="A148">
        <v>144</v>
      </c>
      <c r="B148">
        <f t="shared" si="44"/>
        <v>53.36940713986305</v>
      </c>
      <c r="C148">
        <f t="shared" si="45"/>
        <v>6.277860233446328</v>
      </c>
      <c r="J148">
        <f t="shared" si="40"/>
        <v>1.9864839263267777</v>
      </c>
      <c r="K148">
        <f t="shared" si="41"/>
        <v>0.021152667093636335</v>
      </c>
      <c r="L148">
        <f t="shared" si="42"/>
        <v>54.36264910302644</v>
      </c>
      <c r="M148">
        <f t="shared" si="43"/>
        <v>6.288436566993146</v>
      </c>
      <c r="N148">
        <f t="shared" si="46"/>
        <v>2.0177042053217584</v>
      </c>
      <c r="O148">
        <f t="shared" si="47"/>
        <v>0.027434242148431265</v>
      </c>
    </row>
    <row r="149" spans="1:15" ht="12.75">
      <c r="A149">
        <v>145</v>
      </c>
      <c r="B149">
        <f t="shared" si="44"/>
        <v>55.387111345184806</v>
      </c>
      <c r="C149">
        <f t="shared" si="45"/>
        <v>6.305294475594759</v>
      </c>
      <c r="J149">
        <f t="shared" si="40"/>
        <v>2.0463906626790256</v>
      </c>
      <c r="K149">
        <f t="shared" si="41"/>
        <v>0.033967323404207606</v>
      </c>
      <c r="L149">
        <f t="shared" si="42"/>
        <v>56.41030667652432</v>
      </c>
      <c r="M149">
        <f t="shared" si="43"/>
        <v>6.322278137296863</v>
      </c>
      <c r="N149">
        <f t="shared" si="46"/>
        <v>2.074614181460423</v>
      </c>
      <c r="O149">
        <f t="shared" si="47"/>
        <v>0.040527741754357804</v>
      </c>
    </row>
    <row r="150" spans="1:15" ht="12.75">
      <c r="A150">
        <v>146</v>
      </c>
      <c r="B150">
        <f t="shared" si="44"/>
        <v>57.46172552664523</v>
      </c>
      <c r="C150">
        <f t="shared" si="45"/>
        <v>6.345822217349117</v>
      </c>
      <c r="J150">
        <f t="shared" si="40"/>
        <v>2.0997536077225014</v>
      </c>
      <c r="K150">
        <f t="shared" si="41"/>
        <v>0.04735078362674633</v>
      </c>
      <c r="L150">
        <f t="shared" si="42"/>
        <v>58.511602330506484</v>
      </c>
      <c r="M150">
        <f t="shared" si="43"/>
        <v>6.369497609162489</v>
      </c>
      <c r="N150">
        <f t="shared" si="46"/>
        <v>2.124265121526375</v>
      </c>
      <c r="O150">
        <f t="shared" si="47"/>
        <v>0.05421463069430288</v>
      </c>
    </row>
    <row r="151" spans="1:15" ht="12.75">
      <c r="A151">
        <v>147</v>
      </c>
      <c r="B151">
        <f t="shared" si="44"/>
        <v>59.58599064817161</v>
      </c>
      <c r="C151">
        <f t="shared" si="45"/>
        <v>6.4000368480434195</v>
      </c>
      <c r="J151">
        <f t="shared" si="40"/>
        <v>2.1450737070624717</v>
      </c>
      <c r="K151">
        <f t="shared" si="41"/>
        <v>0.061350693373297904</v>
      </c>
      <c r="L151">
        <f t="shared" si="42"/>
        <v>60.65852750170284</v>
      </c>
      <c r="M151">
        <f t="shared" si="43"/>
        <v>6.430712194730068</v>
      </c>
      <c r="N151">
        <f aca="true" t="shared" si="48" ref="N151:N166">rrr*L151-aaa*L151*M151</f>
        <v>2.1650774249745877</v>
      </c>
      <c r="O151">
        <f aca="true" t="shared" si="49" ref="O151:O166">bbb*L151*M151-mmm*M151</f>
        <v>0.06854192278306626</v>
      </c>
    </row>
    <row r="152" spans="1:15" ht="12.75">
      <c r="A152">
        <v>148</v>
      </c>
      <c r="B152">
        <f t="shared" si="44"/>
        <v>61.7510680731462</v>
      </c>
      <c r="C152">
        <f t="shared" si="45"/>
        <v>6.468578770826486</v>
      </c>
      <c r="J152">
        <f t="shared" si="40"/>
        <v>2.180690327176473</v>
      </c>
      <c r="K152">
        <f t="shared" si="41"/>
        <v>0.07601270947249045</v>
      </c>
      <c r="L152">
        <f t="shared" si="42"/>
        <v>62.84141323673444</v>
      </c>
      <c r="M152">
        <f t="shared" si="43"/>
        <v>6.506585125562731</v>
      </c>
      <c r="N152">
        <f t="shared" si="48"/>
        <v>2.1953112773186723</v>
      </c>
      <c r="O152">
        <f t="shared" si="49"/>
        <v>0.08355374835734064</v>
      </c>
    </row>
    <row r="153" spans="1:15" ht="12.75">
      <c r="A153">
        <v>149</v>
      </c>
      <c r="B153">
        <f t="shared" si="44"/>
        <v>63.94637935046487</v>
      </c>
      <c r="C153">
        <f t="shared" si="45"/>
        <v>6.552132519183827</v>
      </c>
      <c r="J153">
        <f t="shared" si="40"/>
        <v>2.2047864187840265</v>
      </c>
      <c r="K153">
        <f t="shared" si="41"/>
        <v>0.09137852566705468</v>
      </c>
      <c r="L153">
        <f t="shared" si="42"/>
        <v>65.04877255985689</v>
      </c>
      <c r="M153">
        <f t="shared" si="43"/>
        <v>6.597821782017355</v>
      </c>
      <c r="N153">
        <f t="shared" si="48"/>
        <v>2.2130751710965235</v>
      </c>
      <c r="O153">
        <f t="shared" si="49"/>
        <v>0.09928911938804885</v>
      </c>
    </row>
    <row r="154" spans="1:15" ht="12.75">
      <c r="A154">
        <v>150</v>
      </c>
      <c r="B154">
        <f t="shared" si="44"/>
        <v>66.1594545215614</v>
      </c>
      <c r="C154">
        <f t="shared" si="45"/>
        <v>6.651421638571875</v>
      </c>
      <c r="J154">
        <f t="shared" si="40"/>
        <v>2.2154011781478857</v>
      </c>
      <c r="K154">
        <f t="shared" si="41"/>
        <v>0.1074833454722316</v>
      </c>
      <c r="L154">
        <f t="shared" si="42"/>
        <v>67.26715511063534</v>
      </c>
      <c r="M154">
        <f t="shared" si="43"/>
        <v>6.705163311307992</v>
      </c>
      <c r="N154">
        <f t="shared" si="48"/>
        <v>2.2163429060245754</v>
      </c>
      <c r="O154">
        <f t="shared" si="49"/>
        <v>0.11577909493849636</v>
      </c>
    </row>
    <row r="155" spans="1:15" ht="12.75">
      <c r="A155">
        <v>151</v>
      </c>
      <c r="B155">
        <f t="shared" si="44"/>
        <v>68.37579742758598</v>
      </c>
      <c r="C155">
        <f t="shared" si="45"/>
        <v>6.767200733510371</v>
      </c>
      <c r="J155">
        <f t="shared" si="40"/>
        <v>2.210452277695434</v>
      </c>
      <c r="K155">
        <f t="shared" si="41"/>
        <v>0.12435270983079783</v>
      </c>
      <c r="L155">
        <f t="shared" si="42"/>
        <v>69.48102356643369</v>
      </c>
      <c r="M155">
        <f t="shared" si="43"/>
        <v>6.829377088425771</v>
      </c>
      <c r="N155">
        <f t="shared" si="48"/>
        <v>2.202981252393636</v>
      </c>
      <c r="O155">
        <f t="shared" si="49"/>
        <v>0.13304325600368477</v>
      </c>
    </row>
    <row r="156" spans="1:15" ht="12.75">
      <c r="A156">
        <v>152</v>
      </c>
      <c r="B156">
        <f t="shared" si="44"/>
        <v>70.57877867997962</v>
      </c>
      <c r="C156">
        <f t="shared" si="45"/>
        <v>6.900243989514056</v>
      </c>
      <c r="J156">
        <f t="shared" si="40"/>
        <v>2.18776993426024</v>
      </c>
      <c r="K156">
        <f t="shared" si="41"/>
        <v>0.14199859389806935</v>
      </c>
      <c r="L156">
        <f t="shared" si="42"/>
        <v>71.67266364710974</v>
      </c>
      <c r="M156">
        <f t="shared" si="43"/>
        <v>6.971243286463091</v>
      </c>
      <c r="N156">
        <f t="shared" si="48"/>
        <v>2.1707906119825644</v>
      </c>
      <c r="O156">
        <f t="shared" si="49"/>
        <v>0.15108541094968642</v>
      </c>
    </row>
    <row r="157" spans="1:15" ht="12.75">
      <c r="A157">
        <v>153</v>
      </c>
      <c r="B157">
        <f t="shared" si="44"/>
        <v>72.74956929196219</v>
      </c>
      <c r="C157">
        <f t="shared" si="45"/>
        <v>7.051329400463743</v>
      </c>
      <c r="J157">
        <f t="shared" si="40"/>
        <v>2.145145161001346</v>
      </c>
      <c r="K157">
        <f t="shared" si="41"/>
        <v>0.1604147067963001</v>
      </c>
      <c r="L157">
        <f t="shared" si="42"/>
        <v>73.82214187246286</v>
      </c>
      <c r="M157">
        <f t="shared" si="43"/>
        <v>7.1315367538618935</v>
      </c>
      <c r="N157">
        <f t="shared" si="48"/>
        <v>2.117561007123528</v>
      </c>
      <c r="O157">
        <f t="shared" si="49"/>
        <v>0.16988848031918125</v>
      </c>
    </row>
    <row r="158" spans="1:15" ht="12.75">
      <c r="A158">
        <v>154</v>
      </c>
      <c r="B158">
        <f t="shared" si="44"/>
        <v>74.86713029908572</v>
      </c>
      <c r="C158">
        <f t="shared" si="45"/>
        <v>7.221217880782924</v>
      </c>
      <c r="J158">
        <f t="shared" si="40"/>
        <v>2.0803944299219435</v>
      </c>
      <c r="K158">
        <f t="shared" si="41"/>
        <v>0.1795709659595166</v>
      </c>
      <c r="L158">
        <f t="shared" si="42"/>
        <v>75.90732751404668</v>
      </c>
      <c r="M158">
        <f t="shared" si="43"/>
        <v>7.311003363762683</v>
      </c>
      <c r="N158">
        <f t="shared" si="48"/>
        <v>2.04114548351036</v>
      </c>
      <c r="O158">
        <f t="shared" si="49"/>
        <v>0.1894085586012969</v>
      </c>
    </row>
    <row r="159" spans="1:15" ht="12.75">
      <c r="A159">
        <v>155</v>
      </c>
      <c r="B159">
        <f t="shared" si="44"/>
        <v>76.90827578259608</v>
      </c>
      <c r="C159">
        <f t="shared" si="45"/>
        <v>7.410626439384221</v>
      </c>
      <c r="J159">
        <f t="shared" si="40"/>
        <v>1.9914425590400109</v>
      </c>
      <c r="K159">
        <f t="shared" si="41"/>
        <v>0.19940717995274865</v>
      </c>
      <c r="L159">
        <f t="shared" si="42"/>
        <v>77.90399706211609</v>
      </c>
      <c r="M159">
        <f t="shared" si="43"/>
        <v>7.5103300293605955</v>
      </c>
      <c r="N159">
        <f t="shared" si="48"/>
        <v>1.9395524207833077</v>
      </c>
      <c r="O159">
        <f t="shared" si="49"/>
        <v>0.20956822707480033</v>
      </c>
    </row>
    <row r="160" spans="1:15" ht="12.75">
      <c r="A160">
        <v>156</v>
      </c>
      <c r="B160">
        <f t="shared" si="44"/>
        <v>78.84782820337938</v>
      </c>
      <c r="C160">
        <f t="shared" si="45"/>
        <v>7.620194666459022</v>
      </c>
      <c r="J160">
        <f t="shared" si="40"/>
        <v>1.8764248209652505</v>
      </c>
      <c r="K160">
        <f t="shared" si="41"/>
        <v>0.21982606661431764</v>
      </c>
      <c r="L160">
        <f t="shared" si="42"/>
        <v>79.786040613862</v>
      </c>
      <c r="M160">
        <f t="shared" si="43"/>
        <v>7.73010769976618</v>
      </c>
      <c r="N160">
        <f t="shared" si="48"/>
        <v>1.8110571925554817</v>
      </c>
      <c r="O160">
        <f t="shared" si="49"/>
        <v>0.23024930189476284</v>
      </c>
    </row>
    <row r="161" spans="1:15" ht="12.75">
      <c r="A161">
        <v>157</v>
      </c>
      <c r="B161">
        <f t="shared" si="44"/>
        <v>80.65888539593486</v>
      </c>
      <c r="C161">
        <f t="shared" si="45"/>
        <v>7.850443968353785</v>
      </c>
      <c r="J161">
        <f t="shared" si="40"/>
        <v>1.733807936086925</v>
      </c>
      <c r="K161">
        <f t="shared" si="41"/>
        <v>0.24068586193296687</v>
      </c>
      <c r="L161">
        <f t="shared" si="42"/>
        <v>81.52578936397832</v>
      </c>
      <c r="M161">
        <f t="shared" si="43"/>
        <v>7.970786899320268</v>
      </c>
      <c r="N161">
        <f t="shared" si="48"/>
        <v>1.6543319982064117</v>
      </c>
      <c r="O161">
        <f t="shared" si="49"/>
        <v>0.25128534885312864</v>
      </c>
    </row>
    <row r="162" spans="1:15" ht="12.75">
      <c r="A162">
        <v>158</v>
      </c>
      <c r="B162">
        <f t="shared" si="44"/>
        <v>82.31321739414128</v>
      </c>
      <c r="C162">
        <f t="shared" si="45"/>
        <v>8.101729317206914</v>
      </c>
      <c r="J162">
        <f t="shared" si="40"/>
        <v>1.5625276738567226</v>
      </c>
      <c r="K162">
        <f t="shared" si="41"/>
        <v>0.2617929406953948</v>
      </c>
      <c r="L162">
        <f t="shared" si="42"/>
        <v>83.09448123106964</v>
      </c>
      <c r="M162">
        <f t="shared" si="43"/>
        <v>8.23262578755461</v>
      </c>
      <c r="N162">
        <f t="shared" si="48"/>
        <v>1.4685904332431994</v>
      </c>
      <c r="O162">
        <f t="shared" si="49"/>
        <v>0.2724544796086459</v>
      </c>
    </row>
    <row r="163" spans="1:15" ht="12.75">
      <c r="A163">
        <v>159</v>
      </c>
      <c r="B163">
        <f t="shared" si="44"/>
        <v>83.78180782738447</v>
      </c>
      <c r="C163">
        <f t="shared" si="45"/>
        <v>8.37418379681556</v>
      </c>
      <c r="J163">
        <f t="shared" si="40"/>
        <v>1.3621382069784662</v>
      </c>
      <c r="K163">
        <f t="shared" si="41"/>
        <v>0.28289506773522</v>
      </c>
      <c r="L163">
        <f t="shared" si="42"/>
        <v>84.4628769308737</v>
      </c>
      <c r="M163">
        <f t="shared" si="43"/>
        <v>8.51563133068317</v>
      </c>
      <c r="N163">
        <f t="shared" si="48"/>
        <v>1.2537404823655205</v>
      </c>
      <c r="O163">
        <f t="shared" si="49"/>
        <v>0.29347315453802636</v>
      </c>
    </row>
    <row r="164" spans="1:15" ht="12.75">
      <c r="A164">
        <v>160</v>
      </c>
      <c r="B164">
        <f t="shared" si="44"/>
        <v>85.03554830974998</v>
      </c>
      <c r="C164">
        <f t="shared" si="45"/>
        <v>8.667656951353585</v>
      </c>
      <c r="J164">
        <f aca="true" t="shared" si="50" ref="J164:J195">rrr*B164-aaa*B164*C164</f>
        <v>1.132965216783318</v>
      </c>
      <c r="K164">
        <f aca="true" t="shared" si="51" ref="K164:K195">bbb*B164*C164-mmm*C164</f>
        <v>0.30367611385148885</v>
      </c>
      <c r="L164">
        <f aca="true" t="shared" si="52" ref="L164:L195">B164+0.5*J164</f>
        <v>85.60203091814164</v>
      </c>
      <c r="M164">
        <f aca="true" t="shared" si="53" ref="M164:M195">C164+0.5*K164</f>
        <v>8.819495008279329</v>
      </c>
      <c r="N164">
        <f t="shared" si="48"/>
        <v>1.0105362480029356</v>
      </c>
      <c r="O164">
        <f t="shared" si="49"/>
        <v>0.3139919339671565</v>
      </c>
    </row>
    <row r="165" spans="1:15" ht="12.75">
      <c r="A165">
        <v>161</v>
      </c>
      <c r="B165">
        <f aca="true" t="shared" si="54" ref="B165:B201">B164+N164</f>
        <v>86.04608455775292</v>
      </c>
      <c r="C165">
        <f aca="true" t="shared" si="55" ref="C165:C201">C164+O164</f>
        <v>8.981648885320741</v>
      </c>
      <c r="J165">
        <f t="shared" si="50"/>
        <v>0.8762512612317348</v>
      </c>
      <c r="K165">
        <f t="shared" si="51"/>
        <v>0.32375327518831876</v>
      </c>
      <c r="L165">
        <f t="shared" si="52"/>
        <v>86.48421018836879</v>
      </c>
      <c r="M165">
        <f t="shared" si="53"/>
        <v>9.143525522914901</v>
      </c>
      <c r="N165">
        <f t="shared" si="48"/>
        <v>0.7407151869720101</v>
      </c>
      <c r="O165">
        <f t="shared" si="49"/>
        <v>0.333594307040742</v>
      </c>
    </row>
    <row r="166" spans="1:15" ht="12.75">
      <c r="A166">
        <v>162</v>
      </c>
      <c r="B166">
        <f t="shared" si="54"/>
        <v>86.78679974472493</v>
      </c>
      <c r="C166">
        <f t="shared" si="55"/>
        <v>9.315243192361484</v>
      </c>
      <c r="J166">
        <f t="shared" si="50"/>
        <v>0.5942785193836109</v>
      </c>
      <c r="K166">
        <f t="shared" si="51"/>
        <v>0.3426779858908141</v>
      </c>
      <c r="L166">
        <f t="shared" si="52"/>
        <v>87.08393900441673</v>
      </c>
      <c r="M166">
        <f t="shared" si="53"/>
        <v>9.48658218530689</v>
      </c>
      <c r="N166">
        <f t="shared" si="48"/>
        <v>0.4471044565851585</v>
      </c>
      <c r="O166">
        <f t="shared" si="49"/>
        <v>0.351799835120307</v>
      </c>
    </row>
    <row r="167" spans="1:15" ht="12.75">
      <c r="A167">
        <v>163</v>
      </c>
      <c r="B167">
        <f t="shared" si="54"/>
        <v>87.23390420131008</v>
      </c>
      <c r="C167">
        <f t="shared" si="55"/>
        <v>9.66704302748179</v>
      </c>
      <c r="J167">
        <f t="shared" si="50"/>
        <v>0.2904513664381181</v>
      </c>
      <c r="K167">
        <f t="shared" si="51"/>
        <v>0.3599417539951995</v>
      </c>
      <c r="L167">
        <f t="shared" si="52"/>
        <v>87.37912988452914</v>
      </c>
      <c r="M167">
        <f t="shared" si="53"/>
        <v>9.84701390447939</v>
      </c>
      <c r="N167">
        <f aca="true" t="shared" si="56" ref="N167:N182">rrr*L167-aaa*L167*M167</f>
        <v>0.1336779191102231</v>
      </c>
      <c r="O167">
        <f aca="true" t="shared" si="57" ref="O167:O182">bbb*L167*M167-mmm*M167</f>
        <v>0.36807281171029943</v>
      </c>
    </row>
    <row r="168" spans="1:15" ht="12.75">
      <c r="A168">
        <v>164</v>
      </c>
      <c r="B168">
        <f t="shared" si="54"/>
        <v>87.36758212042031</v>
      </c>
      <c r="C168">
        <f t="shared" si="55"/>
        <v>10.03511583919209</v>
      </c>
      <c r="J168">
        <f t="shared" si="50"/>
        <v>-0.030679859643422347</v>
      </c>
      <c r="K168">
        <f t="shared" si="51"/>
        <v>0.374988015208941</v>
      </c>
      <c r="L168">
        <f t="shared" si="52"/>
        <v>87.3522421905986</v>
      </c>
      <c r="M168">
        <f t="shared" si="53"/>
        <v>10.22260984679656</v>
      </c>
      <c r="N168">
        <f t="shared" si="56"/>
        <v>-0.19445469251385106</v>
      </c>
      <c r="O168">
        <f t="shared" si="57"/>
        <v>0.3818373988175432</v>
      </c>
    </row>
    <row r="169" spans="1:15" ht="12.75">
      <c r="A169">
        <v>165</v>
      </c>
      <c r="B169">
        <f t="shared" si="54"/>
        <v>87.17312742790645</v>
      </c>
      <c r="C169">
        <f t="shared" si="55"/>
        <v>10.416953238009633</v>
      </c>
      <c r="J169">
        <f t="shared" si="50"/>
        <v>-0.36347117748491975</v>
      </c>
      <c r="K169">
        <f t="shared" si="51"/>
        <v>0.38723073012707476</v>
      </c>
      <c r="L169">
        <f t="shared" si="52"/>
        <v>86.991391839164</v>
      </c>
      <c r="M169">
        <f t="shared" si="53"/>
        <v>10.61056860307317</v>
      </c>
      <c r="N169">
        <f t="shared" si="56"/>
        <v>-0.5311421259462925</v>
      </c>
      <c r="O169">
        <f t="shared" si="57"/>
        <v>0.39249970083261065</v>
      </c>
    </row>
    <row r="170" spans="1:15" ht="12.75">
      <c r="A170">
        <v>166</v>
      </c>
      <c r="B170">
        <f t="shared" si="54"/>
        <v>86.64198530196016</v>
      </c>
      <c r="C170">
        <f t="shared" si="55"/>
        <v>10.809452938842243</v>
      </c>
      <c r="J170">
        <f t="shared" si="50"/>
        <v>-0.7013260962979828</v>
      </c>
      <c r="K170">
        <f t="shared" si="51"/>
        <v>0.3960798157072877</v>
      </c>
      <c r="L170">
        <f t="shared" si="52"/>
        <v>86.29132225381117</v>
      </c>
      <c r="M170">
        <f t="shared" si="53"/>
        <v>11.007492846695888</v>
      </c>
      <c r="N170">
        <f t="shared" si="56"/>
        <v>-0.8693788990264437</v>
      </c>
      <c r="O170">
        <f t="shared" si="57"/>
        <v>0.39947647010596177</v>
      </c>
    </row>
    <row r="171" spans="1:15" ht="12.75">
      <c r="A171">
        <v>167</v>
      </c>
      <c r="B171">
        <f t="shared" si="54"/>
        <v>85.77260640293372</v>
      </c>
      <c r="C171">
        <f t="shared" si="55"/>
        <v>11.208929408948205</v>
      </c>
      <c r="J171">
        <f t="shared" si="50"/>
        <v>-1.0369302636264557</v>
      </c>
      <c r="K171">
        <f t="shared" si="51"/>
        <v>0.40097261994457256</v>
      </c>
      <c r="L171">
        <f t="shared" si="52"/>
        <v>85.25414127112049</v>
      </c>
      <c r="M171">
        <f t="shared" si="53"/>
        <v>11.40941571892049</v>
      </c>
      <c r="N171">
        <f t="shared" si="56"/>
        <v>-1.2015852681058536</v>
      </c>
      <c r="O171">
        <f t="shared" si="57"/>
        <v>0.4022291535757657</v>
      </c>
    </row>
    <row r="172" spans="1:15" ht="12.75">
      <c r="A172">
        <v>168</v>
      </c>
      <c r="B172">
        <f t="shared" si="54"/>
        <v>84.57102113482786</v>
      </c>
      <c r="C172">
        <f t="shared" si="55"/>
        <v>11.61115856252397</v>
      </c>
      <c r="J172">
        <f t="shared" si="50"/>
        <v>-1.3625732484277346</v>
      </c>
      <c r="K172">
        <f t="shared" si="51"/>
        <v>0.4014096080648537</v>
      </c>
      <c r="L172">
        <f t="shared" si="52"/>
        <v>83.88973451061399</v>
      </c>
      <c r="M172">
        <f t="shared" si="53"/>
        <v>11.811863366556397</v>
      </c>
      <c r="N172">
        <f t="shared" si="56"/>
        <v>-1.5199673678992323</v>
      </c>
      <c r="O172">
        <f t="shared" si="57"/>
        <v>0.4003009135682435</v>
      </c>
    </row>
    <row r="173" spans="1:15" ht="12.75">
      <c r="A173">
        <v>169</v>
      </c>
      <c r="B173">
        <f t="shared" si="54"/>
        <v>83.05105376692863</v>
      </c>
      <c r="C173">
        <f t="shared" si="55"/>
        <v>12.011459476092213</v>
      </c>
      <c r="J173">
        <f t="shared" si="50"/>
        <v>-1.6705382909893256</v>
      </c>
      <c r="K173">
        <f t="shared" si="51"/>
        <v>0.3969913929636081</v>
      </c>
      <c r="L173">
        <f t="shared" si="52"/>
        <v>82.21578462143397</v>
      </c>
      <c r="M173">
        <f t="shared" si="53"/>
        <v>12.209955172574016</v>
      </c>
      <c r="N173">
        <f t="shared" si="56"/>
        <v>-1.816931984913694</v>
      </c>
      <c r="O173">
        <f t="shared" si="57"/>
        <v>0.39335328607700815</v>
      </c>
    </row>
    <row r="174" spans="1:15" ht="12.75">
      <c r="A174">
        <v>170</v>
      </c>
      <c r="B174">
        <f t="shared" si="54"/>
        <v>81.23412178201494</v>
      </c>
      <c r="C174">
        <f t="shared" si="55"/>
        <v>12.404812762169222</v>
      </c>
      <c r="J174">
        <f t="shared" si="50"/>
        <v>-1.9535285278499828</v>
      </c>
      <c r="K174">
        <f t="shared" si="51"/>
        <v>0.38745343249668673</v>
      </c>
      <c r="L174">
        <f t="shared" si="52"/>
        <v>80.25735751808995</v>
      </c>
      <c r="M174">
        <f t="shared" si="53"/>
        <v>12.598539478417566</v>
      </c>
      <c r="N174">
        <f t="shared" si="56"/>
        <v>-2.0855191194422957</v>
      </c>
      <c r="O174">
        <f t="shared" si="57"/>
        <v>0.3811985132042506</v>
      </c>
    </row>
    <row r="175" spans="1:15" ht="12.75">
      <c r="A175">
        <v>171</v>
      </c>
      <c r="B175">
        <f t="shared" si="54"/>
        <v>79.14860266257264</v>
      </c>
      <c r="C175">
        <f t="shared" si="55"/>
        <v>12.786011275373472</v>
      </c>
      <c r="J175">
        <f t="shared" si="50"/>
        <v>-2.205088994479821</v>
      </c>
      <c r="K175">
        <f t="shared" si="51"/>
        <v>0.37269436230503505</v>
      </c>
      <c r="L175">
        <f t="shared" si="52"/>
        <v>78.04605816533274</v>
      </c>
      <c r="M175">
        <f t="shared" si="53"/>
        <v>12.97235845652599</v>
      </c>
      <c r="N175">
        <f t="shared" si="56"/>
        <v>-2.31980860986246</v>
      </c>
      <c r="O175">
        <f t="shared" si="57"/>
        <v>0.36382351981327377</v>
      </c>
    </row>
    <row r="176" spans="1:15" ht="12.75">
      <c r="A176">
        <v>172</v>
      </c>
      <c r="B176">
        <f t="shared" si="54"/>
        <v>76.82879405271018</v>
      </c>
      <c r="C176">
        <f t="shared" si="55"/>
        <v>13.149834795186745</v>
      </c>
      <c r="J176">
        <f t="shared" si="50"/>
        <v>-2.419980087794629</v>
      </c>
      <c r="K176">
        <f t="shared" si="51"/>
        <v>0.3527942095472275</v>
      </c>
      <c r="L176">
        <f t="shared" si="52"/>
        <v>75.61880400881286</v>
      </c>
      <c r="M176">
        <f t="shared" si="53"/>
        <v>13.326231899960359</v>
      </c>
      <c r="N176">
        <f t="shared" si="56"/>
        <v>-2.5152567813096347</v>
      </c>
      <c r="O176">
        <f t="shared" si="57"/>
        <v>0.3414021232210743</v>
      </c>
    </row>
    <row r="177" spans="1:15" ht="12.75">
      <c r="A177">
        <v>173</v>
      </c>
      <c r="B177">
        <f t="shared" si="54"/>
        <v>74.31353727140055</v>
      </c>
      <c r="C177">
        <f t="shared" si="55"/>
        <v>13.49123691840782</v>
      </c>
      <c r="J177">
        <f t="shared" si="50"/>
        <v>-2.5944616485938914</v>
      </c>
      <c r="K177">
        <f t="shared" si="51"/>
        <v>0.3280196916530036</v>
      </c>
      <c r="L177">
        <f t="shared" si="52"/>
        <v>73.0163064471036</v>
      </c>
      <c r="M177">
        <f t="shared" si="53"/>
        <v>13.655246764234322</v>
      </c>
      <c r="N177">
        <f t="shared" si="56"/>
        <v>-2.668926178771171</v>
      </c>
      <c r="O177">
        <f t="shared" si="57"/>
        <v>0.31429334413643706</v>
      </c>
    </row>
    <row r="178" spans="1:15" ht="12.75">
      <c r="A178">
        <v>174</v>
      </c>
      <c r="B178">
        <f t="shared" si="54"/>
        <v>71.64461109262938</v>
      </c>
      <c r="C178">
        <f t="shared" si="55"/>
        <v>13.805530262544258</v>
      </c>
      <c r="J178">
        <f t="shared" si="50"/>
        <v>-2.7264573566121513</v>
      </c>
      <c r="K178">
        <f t="shared" si="51"/>
        <v>0.2988153334602959</v>
      </c>
      <c r="L178">
        <f t="shared" si="52"/>
        <v>70.2813824143233</v>
      </c>
      <c r="M178">
        <f t="shared" si="53"/>
        <v>13.954937929274406</v>
      </c>
      <c r="N178">
        <f t="shared" si="56"/>
        <v>-2.7795850503224635</v>
      </c>
      <c r="O178">
        <f t="shared" si="57"/>
        <v>0.2830254327117592</v>
      </c>
    </row>
    <row r="179" spans="1:15" ht="12.75">
      <c r="A179">
        <v>175</v>
      </c>
      <c r="B179">
        <f t="shared" si="54"/>
        <v>68.86502604230691</v>
      </c>
      <c r="C179">
        <f t="shared" si="55"/>
        <v>14.088555695256016</v>
      </c>
      <c r="J179">
        <f t="shared" si="50"/>
        <v>-2.8155849442922767</v>
      </c>
      <c r="K179">
        <f t="shared" si="51"/>
        <v>0.26578097008949586</v>
      </c>
      <c r="L179">
        <f t="shared" si="52"/>
        <v>67.45723357016077</v>
      </c>
      <c r="M179">
        <f t="shared" si="53"/>
        <v>14.221446180300763</v>
      </c>
      <c r="N179">
        <f t="shared" si="56"/>
        <v>-2.847670809884116</v>
      </c>
      <c r="O179">
        <f t="shared" si="57"/>
        <v>0.24826710767498117</v>
      </c>
    </row>
    <row r="180" spans="1:15" ht="12.75">
      <c r="A180">
        <v>176</v>
      </c>
      <c r="B180">
        <f t="shared" si="54"/>
        <v>66.01735523242279</v>
      </c>
      <c r="C180">
        <f t="shared" si="55"/>
        <v>14.336822802930996</v>
      </c>
      <c r="J180">
        <f t="shared" si="50"/>
        <v>-2.8630557156116705</v>
      </c>
      <c r="K180">
        <f t="shared" si="51"/>
        <v>0.22963798373884503</v>
      </c>
      <c r="L180">
        <f t="shared" si="52"/>
        <v>64.58582737461695</v>
      </c>
      <c r="M180">
        <f t="shared" si="53"/>
        <v>14.451641794800418</v>
      </c>
      <c r="N180">
        <f t="shared" si="56"/>
        <v>-2.8751296849260966</v>
      </c>
      <c r="O180">
        <f t="shared" si="57"/>
        <v>0.21078915249875851</v>
      </c>
    </row>
    <row r="181" spans="1:15" ht="12.75">
      <c r="A181">
        <v>177</v>
      </c>
      <c r="B181">
        <f t="shared" si="54"/>
        <v>63.14222554749669</v>
      </c>
      <c r="C181">
        <f t="shared" si="55"/>
        <v>14.547611955429755</v>
      </c>
      <c r="J181">
        <f t="shared" si="50"/>
        <v>-2.8714633979223816</v>
      </c>
      <c r="K181">
        <f t="shared" si="51"/>
        <v>0.19118799749571724</v>
      </c>
      <c r="L181">
        <f t="shared" si="52"/>
        <v>61.7064938485355</v>
      </c>
      <c r="M181">
        <f t="shared" si="53"/>
        <v>14.643205954177613</v>
      </c>
      <c r="N181">
        <f t="shared" si="56"/>
        <v>-2.865159596489443</v>
      </c>
      <c r="O181">
        <f t="shared" si="57"/>
        <v>0.17142060042541862</v>
      </c>
    </row>
    <row r="182" spans="1:15" ht="12.75">
      <c r="A182">
        <v>178</v>
      </c>
      <c r="B182">
        <f t="shared" si="54"/>
        <v>60.27706595100725</v>
      </c>
      <c r="C182">
        <f t="shared" si="55"/>
        <v>14.719032555855174</v>
      </c>
      <c r="J182">
        <f t="shared" si="50"/>
        <v>-2.844494365942327</v>
      </c>
      <c r="K182">
        <f t="shared" si="51"/>
        <v>0.1512684683115464</v>
      </c>
      <c r="L182">
        <f t="shared" si="52"/>
        <v>58.85481876803609</v>
      </c>
      <c r="M182">
        <f t="shared" si="53"/>
        <v>14.794666790010947</v>
      </c>
      <c r="N182">
        <f t="shared" si="56"/>
        <v>-2.8218924497921556</v>
      </c>
      <c r="O182">
        <f t="shared" si="57"/>
        <v>0.13100409315902906</v>
      </c>
    </row>
    <row r="183" spans="1:15" ht="12.75">
      <c r="A183">
        <v>179</v>
      </c>
      <c r="B183">
        <f t="shared" si="54"/>
        <v>57.4551735012151</v>
      </c>
      <c r="C183">
        <f t="shared" si="55"/>
        <v>14.850036649014204</v>
      </c>
      <c r="J183">
        <f t="shared" si="50"/>
        <v>-2.7865969715636307</v>
      </c>
      <c r="K183">
        <f t="shared" si="51"/>
        <v>0.11070959971780381</v>
      </c>
      <c r="L183">
        <f t="shared" si="52"/>
        <v>56.06187501543329</v>
      </c>
      <c r="M183">
        <f t="shared" si="53"/>
        <v>14.905391448873106</v>
      </c>
      <c r="N183">
        <f aca="true" t="shared" si="58" ref="N183:N198">rrr*L183-aaa*L183*M183</f>
        <v>-2.750054423084994</v>
      </c>
      <c r="O183">
        <f aca="true" t="shared" si="59" ref="O183:O198">bbb*L183*M183-mmm*M183</f>
        <v>0.09035462001917682</v>
      </c>
    </row>
    <row r="184" spans="1:15" ht="12.75">
      <c r="A184">
        <v>180</v>
      </c>
      <c r="B184">
        <f t="shared" si="54"/>
        <v>54.7051190781301</v>
      </c>
      <c r="C184">
        <f t="shared" si="55"/>
        <v>14.94039126903338</v>
      </c>
      <c r="J184">
        <f t="shared" si="50"/>
        <v>-2.702646926650253</v>
      </c>
      <c r="K184">
        <f t="shared" si="51"/>
        <v>0.07029631999465735</v>
      </c>
      <c r="L184">
        <f t="shared" si="52"/>
        <v>53.35379561480498</v>
      </c>
      <c r="M184">
        <f t="shared" si="53"/>
        <v>14.97553942903071</v>
      </c>
      <c r="N184">
        <f t="shared" si="58"/>
        <v>-2.6546391376990783</v>
      </c>
      <c r="O184">
        <f t="shared" si="59"/>
        <v>0.050224898466422196</v>
      </c>
    </row>
    <row r="185" spans="1:15" ht="12.75">
      <c r="A185">
        <v>181</v>
      </c>
      <c r="B185">
        <f t="shared" si="54"/>
        <v>52.050479940431025</v>
      </c>
      <c r="C185">
        <f t="shared" si="55"/>
        <v>14.990616167499802</v>
      </c>
      <c r="J185">
        <f t="shared" si="50"/>
        <v>-2.5976396671683926</v>
      </c>
      <c r="K185">
        <f t="shared" si="51"/>
        <v>0.030737957746159394</v>
      </c>
      <c r="L185">
        <f t="shared" si="52"/>
        <v>50.75166010684683</v>
      </c>
      <c r="M185">
        <f t="shared" si="53"/>
        <v>15.00598514637288</v>
      </c>
      <c r="N185">
        <f t="shared" si="58"/>
        <v>-2.540620566486403</v>
      </c>
      <c r="O185">
        <f t="shared" si="59"/>
        <v>0.011279400398464423</v>
      </c>
    </row>
    <row r="186" spans="1:15" ht="12.75">
      <c r="A186">
        <v>182</v>
      </c>
      <c r="B186">
        <f t="shared" si="54"/>
        <v>49.50985937394462</v>
      </c>
      <c r="C186">
        <f t="shared" si="55"/>
        <v>15.001895567898266</v>
      </c>
      <c r="J186">
        <f t="shared" si="50"/>
        <v>-2.4764314616979997</v>
      </c>
      <c r="K186">
        <f t="shared" si="51"/>
        <v>-0.0073530384856670405</v>
      </c>
      <c r="L186">
        <f t="shared" si="52"/>
        <v>48.27164364309562</v>
      </c>
      <c r="M186">
        <f t="shared" si="53"/>
        <v>14.998219048655432</v>
      </c>
      <c r="N186">
        <f t="shared" si="58"/>
        <v>-2.4127224876682742</v>
      </c>
      <c r="O186">
        <f t="shared" si="59"/>
        <v>-0.025922267234987917</v>
      </c>
    </row>
    <row r="187" spans="1:15" ht="12.75">
      <c r="A187">
        <v>183</v>
      </c>
      <c r="B187">
        <f t="shared" si="54"/>
        <v>47.097136886276346</v>
      </c>
      <c r="C187">
        <f t="shared" si="55"/>
        <v>14.975973300663279</v>
      </c>
      <c r="J187">
        <f t="shared" si="50"/>
        <v>-2.3435409568379475</v>
      </c>
      <c r="K187">
        <f t="shared" si="51"/>
        <v>-0.043473200486605634</v>
      </c>
      <c r="L187">
        <f t="shared" si="52"/>
        <v>45.925366407857375</v>
      </c>
      <c r="M187">
        <f t="shared" si="53"/>
        <v>14.954236700419976</v>
      </c>
      <c r="N187">
        <f t="shared" si="58"/>
        <v>-2.2752513573804176</v>
      </c>
      <c r="O187">
        <f t="shared" si="59"/>
        <v>-0.06093303520438331</v>
      </c>
    </row>
    <row r="188" spans="1:15" ht="12.75">
      <c r="A188">
        <v>184</v>
      </c>
      <c r="B188">
        <f t="shared" si="54"/>
        <v>44.821885528895926</v>
      </c>
      <c r="C188">
        <f t="shared" si="55"/>
        <v>14.915040265458895</v>
      </c>
      <c r="J188">
        <f t="shared" si="50"/>
        <v>-2.2030137214831287</v>
      </c>
      <c r="K188">
        <f t="shared" si="51"/>
        <v>-0.0772317858356727</v>
      </c>
      <c r="L188">
        <f t="shared" si="52"/>
        <v>43.72037866815436</v>
      </c>
      <c r="M188">
        <f t="shared" si="53"/>
        <v>14.87642437254106</v>
      </c>
      <c r="N188">
        <f t="shared" si="58"/>
        <v>-2.1319912011411217</v>
      </c>
      <c r="O188">
        <f t="shared" si="59"/>
        <v>-0.09341831183139715</v>
      </c>
    </row>
    <row r="189" spans="1:15" ht="12.75">
      <c r="A189">
        <v>185</v>
      </c>
      <c r="B189">
        <f t="shared" si="54"/>
        <v>42.68989432775481</v>
      </c>
      <c r="C189">
        <f t="shared" si="55"/>
        <v>14.821621953627497</v>
      </c>
      <c r="J189">
        <f t="shared" si="50"/>
        <v>-2.0583453168874053</v>
      </c>
      <c r="K189">
        <f t="shared" si="51"/>
        <v>-0.10834762271508624</v>
      </c>
      <c r="L189">
        <f t="shared" si="52"/>
        <v>41.6607216693111</v>
      </c>
      <c r="M189">
        <f t="shared" si="53"/>
        <v>14.767448142269954</v>
      </c>
      <c r="N189">
        <f t="shared" si="58"/>
        <v>-1.9861533012798276</v>
      </c>
      <c r="O189">
        <f t="shared" si="59"/>
        <v>-0.12314986029240382</v>
      </c>
    </row>
    <row r="190" spans="1:15" ht="12.75">
      <c r="A190">
        <v>186</v>
      </c>
      <c r="B190">
        <f t="shared" si="54"/>
        <v>40.70374102647498</v>
      </c>
      <c r="C190">
        <f t="shared" si="55"/>
        <v>14.698472093335093</v>
      </c>
      <c r="J190">
        <f t="shared" si="50"/>
        <v>-1.9124539130723148</v>
      </c>
      <c r="K190">
        <f t="shared" si="51"/>
        <v>-0.13664080309477344</v>
      </c>
      <c r="L190">
        <f t="shared" si="52"/>
        <v>39.74751406993882</v>
      </c>
      <c r="M190">
        <f t="shared" si="53"/>
        <v>14.630151691787706</v>
      </c>
      <c r="N190">
        <f t="shared" si="58"/>
        <v>-1.8403701951528282</v>
      </c>
      <c r="O190">
        <f t="shared" si="59"/>
        <v>-0.14999542437471425</v>
      </c>
    </row>
    <row r="191" spans="1:15" ht="12.75">
      <c r="A191">
        <v>187</v>
      </c>
      <c r="B191">
        <f t="shared" si="54"/>
        <v>38.86337083132215</v>
      </c>
      <c r="C191">
        <f t="shared" si="55"/>
        <v>14.54847666896038</v>
      </c>
      <c r="J191">
        <f t="shared" si="50"/>
        <v>-1.7676913550342421</v>
      </c>
      <c r="K191">
        <f t="shared" si="51"/>
        <v>-0.16202098963137335</v>
      </c>
      <c r="L191">
        <f t="shared" si="52"/>
        <v>37.97952515380503</v>
      </c>
      <c r="M191">
        <f t="shared" si="53"/>
        <v>14.467466174144693</v>
      </c>
      <c r="N191">
        <f t="shared" si="58"/>
        <v>-1.6967224393470142</v>
      </c>
      <c r="O191">
        <f t="shared" si="59"/>
        <v>-0.17390581323448284</v>
      </c>
    </row>
    <row r="192" spans="1:15" ht="12.75">
      <c r="A192">
        <v>188</v>
      </c>
      <c r="B192">
        <f t="shared" si="54"/>
        <v>37.16664839197514</v>
      </c>
      <c r="C192">
        <f t="shared" si="55"/>
        <v>14.374570855725896</v>
      </c>
      <c r="J192">
        <f t="shared" si="50"/>
        <v>-1.6258813686054614</v>
      </c>
      <c r="K192">
        <f t="shared" si="51"/>
        <v>-0.18447392200599733</v>
      </c>
      <c r="L192">
        <f t="shared" si="52"/>
        <v>36.353707707672406</v>
      </c>
      <c r="M192">
        <f t="shared" si="53"/>
        <v>14.282333894722898</v>
      </c>
      <c r="N192">
        <f t="shared" si="58"/>
        <v>-1.5567871471541461</v>
      </c>
      <c r="O192">
        <f t="shared" si="59"/>
        <v>-0.1949009029440063</v>
      </c>
    </row>
    <row r="193" spans="1:15" ht="12.75">
      <c r="A193">
        <v>189</v>
      </c>
      <c r="B193">
        <f t="shared" si="54"/>
        <v>35.60986124482099</v>
      </c>
      <c r="C193">
        <f t="shared" si="55"/>
        <v>14.17966995278189</v>
      </c>
      <c r="J193">
        <f t="shared" si="50"/>
        <v>-1.4883746706771053</v>
      </c>
      <c r="K193">
        <f t="shared" si="51"/>
        <v>-0.20404741812317406</v>
      </c>
      <c r="L193">
        <f t="shared" si="52"/>
        <v>34.86567390948244</v>
      </c>
      <c r="M193">
        <f t="shared" si="53"/>
        <v>14.077646243720302</v>
      </c>
      <c r="N193">
        <f t="shared" si="58"/>
        <v>-1.4216988425177806</v>
      </c>
      <c r="O193">
        <f t="shared" si="59"/>
        <v>-0.21305568883941273</v>
      </c>
    </row>
    <row r="194" spans="1:15" ht="12.75">
      <c r="A194">
        <v>190</v>
      </c>
      <c r="B194">
        <f t="shared" si="54"/>
        <v>34.18816240230321</v>
      </c>
      <c r="C194">
        <f t="shared" si="55"/>
        <v>13.966614263942477</v>
      </c>
      <c r="J194">
        <f t="shared" si="50"/>
        <v>-1.3561125264295777</v>
      </c>
      <c r="K194">
        <f t="shared" si="51"/>
        <v>-0.22083783653113398</v>
      </c>
      <c r="L194">
        <f t="shared" si="52"/>
        <v>33.51010613908842</v>
      </c>
      <c r="M194">
        <f t="shared" si="53"/>
        <v>13.856195345676909</v>
      </c>
      <c r="N194">
        <f t="shared" si="58"/>
        <v>-1.2922151532669188</v>
      </c>
      <c r="O194">
        <f t="shared" si="59"/>
        <v>-0.22848719056626932</v>
      </c>
    </row>
    <row r="195" spans="1:15" ht="12.75">
      <c r="A195">
        <v>191</v>
      </c>
      <c r="B195">
        <f t="shared" si="54"/>
        <v>32.8959472490363</v>
      </c>
      <c r="C195">
        <f t="shared" si="55"/>
        <v>13.738127073376207</v>
      </c>
      <c r="J195">
        <f t="shared" si="50"/>
        <v>-1.2296923101597814</v>
      </c>
      <c r="K195">
        <f t="shared" si="51"/>
        <v>-0.2349776501624692</v>
      </c>
      <c r="L195">
        <f t="shared" si="52"/>
        <v>32.28110109395641</v>
      </c>
      <c r="M195">
        <f t="shared" si="53"/>
        <v>13.620638248294972</v>
      </c>
      <c r="N195">
        <f t="shared" si="58"/>
        <v>-1.1687818931785525</v>
      </c>
      <c r="O195">
        <f t="shared" si="59"/>
        <v>-0.24134271215732922</v>
      </c>
    </row>
    <row r="196" spans="1:15" ht="12.75">
      <c r="A196">
        <v>192</v>
      </c>
      <c r="B196">
        <f t="shared" si="54"/>
        <v>31.727165355857743</v>
      </c>
      <c r="C196">
        <f t="shared" si="55"/>
        <v>13.496784361218877</v>
      </c>
      <c r="J196">
        <f aca="true" t="shared" si="60" ref="J196:J201">rrr*B196-aaa*B196*C196</f>
        <v>-1.109430556421687</v>
      </c>
      <c r="K196">
        <f aca="true" t="shared" si="61" ref="K196:K201">bbb*B196*C196-mmm*C196</f>
        <v>-0.24662450886019782</v>
      </c>
      <c r="L196">
        <f aca="true" t="shared" si="62" ref="L196:L201">B196+0.5*J196</f>
        <v>31.1724500776469</v>
      </c>
      <c r="M196">
        <f aca="true" t="shared" si="63" ref="M196:M201">C196+0.5*K196</f>
        <v>13.373472106788778</v>
      </c>
      <c r="N196">
        <f t="shared" si="58"/>
        <v>-1.0515939083720753</v>
      </c>
      <c r="O196">
        <f t="shared" si="59"/>
        <v>-0.2517897137257625</v>
      </c>
    </row>
    <row r="197" spans="1:15" ht="12.75">
      <c r="A197">
        <v>193</v>
      </c>
      <c r="B197">
        <f t="shared" si="54"/>
        <v>30.675571447485666</v>
      </c>
      <c r="C197">
        <f t="shared" si="55"/>
        <v>13.244994647493115</v>
      </c>
      <c r="J197">
        <f t="shared" si="60"/>
        <v>-0.9954206515588364</v>
      </c>
      <c r="K197">
        <f t="shared" si="61"/>
        <v>-0.2559519527439155</v>
      </c>
      <c r="L197">
        <f t="shared" si="62"/>
        <v>30.177861121706247</v>
      </c>
      <c r="M197">
        <f t="shared" si="63"/>
        <v>13.117018671121157</v>
      </c>
      <c r="N197">
        <f t="shared" si="58"/>
        <v>-0.940649565708596</v>
      </c>
      <c r="O197">
        <f t="shared" si="59"/>
        <v>-0.26000736576813577</v>
      </c>
    </row>
    <row r="198" spans="1:15" ht="12.75">
      <c r="A198">
        <v>194</v>
      </c>
      <c r="B198">
        <f t="shared" si="54"/>
        <v>29.73492188177707</v>
      </c>
      <c r="C198">
        <f t="shared" si="55"/>
        <v>12.98498728172498</v>
      </c>
      <c r="J198">
        <f t="shared" si="60"/>
        <v>-0.8875836364019039</v>
      </c>
      <c r="K198">
        <f t="shared" si="61"/>
        <v>-0.26314178162828794</v>
      </c>
      <c r="L198">
        <f t="shared" si="62"/>
        <v>29.291130063576116</v>
      </c>
      <c r="M198">
        <f t="shared" si="63"/>
        <v>12.853416390910835</v>
      </c>
      <c r="N198">
        <f t="shared" si="58"/>
        <v>-0.8357979063170919</v>
      </c>
      <c r="O198">
        <f t="shared" si="59"/>
        <v>-0.26617972827807146</v>
      </c>
    </row>
    <row r="199" spans="1:15" ht="12.75">
      <c r="A199">
        <v>195</v>
      </c>
      <c r="B199">
        <f t="shared" si="54"/>
        <v>28.89912397545998</v>
      </c>
      <c r="C199">
        <f t="shared" si="55"/>
        <v>12.718807553446908</v>
      </c>
      <c r="J199">
        <f t="shared" si="60"/>
        <v>-0.7857115655247919</v>
      </c>
      <c r="K199">
        <f t="shared" si="61"/>
        <v>-0.26837798136526647</v>
      </c>
      <c r="L199">
        <f t="shared" si="62"/>
        <v>28.506268192697583</v>
      </c>
      <c r="M199">
        <f t="shared" si="63"/>
        <v>12.584618562764275</v>
      </c>
      <c r="N199">
        <f>rrr*L199-aaa*L199*M199</f>
        <v>-0.7367782992598295</v>
      </c>
      <c r="O199">
        <f>bbb*L199*M199-mmm*M199</f>
        <v>-0.27049041628525494</v>
      </c>
    </row>
    <row r="200" spans="1:15" ht="12.75">
      <c r="A200">
        <v>196</v>
      </c>
      <c r="B200">
        <f t="shared" si="54"/>
        <v>28.16234567620015</v>
      </c>
      <c r="C200">
        <f t="shared" si="55"/>
        <v>12.448317137161652</v>
      </c>
      <c r="J200">
        <f t="shared" si="60"/>
        <v>-0.6895035354171117</v>
      </c>
      <c r="K200">
        <f t="shared" si="61"/>
        <v>-0.27184204655436994</v>
      </c>
      <c r="L200">
        <f t="shared" si="62"/>
        <v>27.817593908491595</v>
      </c>
      <c r="M200">
        <f t="shared" si="63"/>
        <v>12.312396113884468</v>
      </c>
      <c r="N200">
        <f>rrr*L200-aaa*L200*M200</f>
        <v>-0.6432529605161217</v>
      </c>
      <c r="O200">
        <f>bbb*L200*M200-mmm*M200</f>
        <v>-0.2731185705576953</v>
      </c>
    </row>
    <row r="201" spans="1:15" ht="12.75">
      <c r="A201">
        <v>197</v>
      </c>
      <c r="B201">
        <f t="shared" si="54"/>
        <v>27.519092715684028</v>
      </c>
      <c r="C201">
        <f t="shared" si="55"/>
        <v>12.175198566603957</v>
      </c>
      <c r="J201">
        <f t="shared" si="60"/>
        <v>-0.5985949102939729</v>
      </c>
      <c r="K201">
        <f t="shared" si="61"/>
        <v>-0.27370951014396033</v>
      </c>
      <c r="L201">
        <f t="shared" si="62"/>
        <v>27.21979526053704</v>
      </c>
      <c r="M201">
        <f t="shared" si="63"/>
        <v>12.038343811531977</v>
      </c>
      <c r="N201">
        <f>rrr*L201-aaa*L201*M201</f>
        <v>-0.5548330122048308</v>
      </c>
      <c r="O201">
        <f>bbb*L201*M201-mmm*M201</f>
        <v>-0.27423593675074537</v>
      </c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Alexei Sharov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